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镇村工业园区建设" sheetId="1" r:id="rId1"/>
    <sheet name="生态环境建设1" sheetId="2" r:id="rId2"/>
    <sheet name="生态环境建设2" sheetId="3" r:id="rId3"/>
    <sheet name="生态环境3" sheetId="4" r:id="rId4"/>
    <sheet name="生态环境建设4" sheetId="5" r:id="rId5"/>
    <sheet name="发展农业特色产业" sheetId="6" r:id="rId6"/>
    <sheet name="化解债务" sheetId="7" r:id="rId7"/>
  </sheets>
  <definedNames>
    <definedName name="_xlnm.Print_Area" localSheetId="5">'发展农业特色产业'!$A$1:$E$204</definedName>
    <definedName name="_xlnm.Print_Titles" localSheetId="6">'化解债务'!$3:$3</definedName>
    <definedName name="_xlnm.Print_Titles" localSheetId="1">'生态环境建设1'!$3:$3</definedName>
  </definedNames>
  <calcPr fullCalcOnLoad="1"/>
</workbook>
</file>

<file path=xl/sharedStrings.xml><?xml version="1.0" encoding="utf-8"?>
<sst xmlns="http://schemas.openxmlformats.org/spreadsheetml/2006/main" count="1126" uniqueCount="593">
  <si>
    <t>金百汇果园</t>
  </si>
  <si>
    <t>滴灌</t>
  </si>
  <si>
    <t>三里甜椹农场</t>
  </si>
  <si>
    <t>洪东村苗圃</t>
  </si>
  <si>
    <t>奖补类型</t>
  </si>
  <si>
    <t>稻田养小龙虾</t>
  </si>
  <si>
    <t>袁巧荣</t>
  </si>
  <si>
    <t>仇玉红</t>
  </si>
  <si>
    <t>稻田养鸭</t>
  </si>
  <si>
    <t>张忠民</t>
  </si>
  <si>
    <t>钱吉宏</t>
  </si>
  <si>
    <t>稻田养虾、鱼</t>
  </si>
  <si>
    <t>吉绍武</t>
  </si>
  <si>
    <t>项目规模（亩）</t>
  </si>
  <si>
    <t>江苏乾宝牧业有限公司</t>
  </si>
  <si>
    <t>江苏瑞牧生物科技有限公司</t>
  </si>
  <si>
    <t>盐城三禾食品有限公司畜禽肉制品项目</t>
  </si>
  <si>
    <t>盐城市明泓源食品有限公司食品加工</t>
  </si>
  <si>
    <t>怡安食品盐城有限公司糕点加工项目</t>
  </si>
  <si>
    <t>盐城市亭湖区丰溢农产品专业合作社</t>
  </si>
  <si>
    <t>列入省级农民合作社综合社试点</t>
  </si>
  <si>
    <t>盐城市亭湖区便仓镇昌志家庭农场</t>
  </si>
  <si>
    <t>盐城市亭湖区黄尖镇广洋家庭农场</t>
  </si>
  <si>
    <t>盐城市三里甜椹家庭农场有限公司</t>
  </si>
  <si>
    <t>盐东镇</t>
  </si>
  <si>
    <t>黄尖镇</t>
  </si>
  <si>
    <t>新兴镇</t>
  </si>
  <si>
    <t>便仓镇</t>
  </si>
  <si>
    <t>南洋镇</t>
  </si>
  <si>
    <t>备注</t>
  </si>
  <si>
    <t>便仓镇农业保险服务站</t>
  </si>
  <si>
    <t>南洋镇农业保险服务站</t>
  </si>
  <si>
    <t>黄尖镇农业保险服务站</t>
  </si>
  <si>
    <t>便仓镇</t>
  </si>
  <si>
    <t>南洋镇</t>
  </si>
  <si>
    <t>黄尖镇</t>
  </si>
  <si>
    <t>农业保险覆盖率第一名</t>
  </si>
  <si>
    <t>南洋镇农村产权交易站</t>
  </si>
  <si>
    <t>盐东镇农村产权交易站</t>
  </si>
  <si>
    <t>新兴镇农村产权交易站</t>
  </si>
  <si>
    <t>盐东镇</t>
  </si>
  <si>
    <t>新兴镇</t>
  </si>
  <si>
    <t>农村产权交易额第一名</t>
  </si>
  <si>
    <t>奖补对象</t>
  </si>
  <si>
    <t>项目地点</t>
  </si>
  <si>
    <t>新洋经济区</t>
  </si>
  <si>
    <t>盐城市亭湖区盐东镇杰亚家庭农场</t>
  </si>
  <si>
    <t>首次认定为省级示范家庭农场</t>
  </si>
  <si>
    <t>盐城市亭湖区黄尖镇洪义家庭农场</t>
  </si>
  <si>
    <t>盐城市亭湖区新兴一家亲家庭农场</t>
  </si>
  <si>
    <t>盐城市亭湖区便仓镇从坤家庭农场</t>
  </si>
  <si>
    <t>盐城市亭湖区鼎丰家庭农场</t>
  </si>
  <si>
    <t>首次认定为市级示范家庭农场</t>
  </si>
  <si>
    <t>盐城市亭湖区黄尖镇龙轩家庭农场</t>
  </si>
  <si>
    <t>盐城市亭湖区城北王玉兰家庭农场</t>
  </si>
  <si>
    <t>盐城市亭湖区便仓镇昌志家庭农场</t>
  </si>
  <si>
    <t>首次认定为区级示范家庭农场</t>
  </si>
  <si>
    <t>盐城市亭湖区新兴仇玉红家庭农场</t>
  </si>
  <si>
    <t>盐城市亭湖区城北瑞荣家庭农场</t>
  </si>
  <si>
    <t>盐城市亭湖区南洋镇友玲家庭农场</t>
  </si>
  <si>
    <t>盐城市亭湖区南洋镇志权家庭农场</t>
  </si>
  <si>
    <t>当年新认定家庭农场</t>
  </si>
  <si>
    <t>盐城市亭湖区南洋镇兵武家庭农场</t>
  </si>
  <si>
    <t>盐城市亭湖区南洋镇宝玉家庭农场</t>
  </si>
  <si>
    <t>盐城市亭湖区南洋镇道荣家庭农场</t>
  </si>
  <si>
    <t>盐城市亭湖区南洋镇瑞昇家庭农场</t>
  </si>
  <si>
    <t>盐城市亭湖区南洋镇孙巧慧家庭农场</t>
  </si>
  <si>
    <t>盐城市亭湖区南洋镇吴祥家庭农场</t>
  </si>
  <si>
    <t>盐城市亭湖区士龙家庭农场</t>
  </si>
  <si>
    <t>盐城市亭湖区南洋镇丰满多家庭农场</t>
  </si>
  <si>
    <t>盐城市亭湖区南洋镇满银屯家庭农场</t>
  </si>
  <si>
    <t>盐城市亭湖区南洋镇尤绍春家庭农场</t>
  </si>
  <si>
    <t>盐城市亭湖区南洋镇黄玉祥家庭农场</t>
  </si>
  <si>
    <t>盐城市亭湖区柏元明家庭农场</t>
  </si>
  <si>
    <t>盐城市亭湖区盐东镇孙永东家庭农场</t>
  </si>
  <si>
    <t>盐城市亭湖区友谊联盟家庭农场</t>
  </si>
  <si>
    <t>盐城市亭湖区盐东镇徐万贵家庭农场</t>
  </si>
  <si>
    <t>盐城市亭湖区长海家庭农场</t>
  </si>
  <si>
    <t>盐城市亭湖区洁梅家庭农场</t>
  </si>
  <si>
    <t>盐城市亭湖区敏成家庭农场</t>
  </si>
  <si>
    <t>盐城市亭湖区桃红家庭农场</t>
  </si>
  <si>
    <t>盐城市亭湖区云驰家庭农场</t>
  </si>
  <si>
    <t>盐城市亭湖区秋益家庭农场</t>
  </si>
  <si>
    <t>盐城市亭湖区坤豫家庭农场</t>
  </si>
  <si>
    <t>盐城市亭湖区广大家庭农场</t>
  </si>
  <si>
    <t>盐城市亭湖区盐东镇黍米香家庭农场</t>
  </si>
  <si>
    <t>盐城市亭湖区益旺家庭农场</t>
  </si>
  <si>
    <t>盐城市亭湖区黄尖镇秋实家庭农场</t>
  </si>
  <si>
    <t>盐城市亭湖区黄尖镇启云家庭农场</t>
  </si>
  <si>
    <t>盐城市亭湖区黄尖镇中超家庭农场</t>
  </si>
  <si>
    <t>盐城市亭湖区黄尖镇朝之阳家庭农场</t>
  </si>
  <si>
    <t>盐城市亭湖区黄尖镇瑞娟家庭农场</t>
  </si>
  <si>
    <t>盐城市亭湖区黄尖镇青田家庭农场</t>
  </si>
  <si>
    <t>盐城市亭湖区黄尖镇启军家庭农场</t>
  </si>
  <si>
    <t>盐城市亭湖区黄尖镇金滩涂家庭农场</t>
  </si>
  <si>
    <t>盐城市亭湖区黄尖镇董三家庭农场</t>
  </si>
  <si>
    <t>盐城市亭湖区黄尖镇广洋家庭农场</t>
  </si>
  <si>
    <t>盐城市亭湖区勇平家庭农场</t>
  </si>
  <si>
    <t>盐城市亭湖区新兴徐岳根家庭农场</t>
  </si>
  <si>
    <t>盐城市亭湖区徐岳乔家庭农场</t>
  </si>
  <si>
    <t>盐城市亭湖区新兴永林家庭农场</t>
  </si>
  <si>
    <t>江苏美美家庭农场有限公司</t>
  </si>
  <si>
    <t>盐城市亭湖区坤晟家庭农场有限公司</t>
  </si>
  <si>
    <t>盐城市三灶家庭农场有限公司</t>
  </si>
  <si>
    <t>盐城市亭湖区金百汇家庭农场</t>
  </si>
  <si>
    <t>盐城市亭湖区城北欣荣家庭农场</t>
  </si>
  <si>
    <t>盐城市亭湖区珊珊家庭农场</t>
  </si>
  <si>
    <t>盐城市洋北农场有限公司</t>
  </si>
  <si>
    <t>盐城市亭湖区新兴徐晓明家庭农场</t>
  </si>
  <si>
    <t>盐城市亭湖区新兴朱九祥家庭农场</t>
  </si>
  <si>
    <t>盐城市三里甜椹家庭农场有限公司</t>
  </si>
  <si>
    <t>盐城市亭湖区新兴中贵家庭农场</t>
  </si>
  <si>
    <t>盐城市亭湖区便仓高存家庭农场</t>
  </si>
  <si>
    <t>盐城市亭湖区便仓克芹家庭农场</t>
  </si>
  <si>
    <t>盐城市亭湖区便仓镇俊福家庭农场</t>
  </si>
  <si>
    <t>盐城市亭湖区陈朋家庭农场</t>
  </si>
  <si>
    <t>盐城市亭湖区便仓洪之庆家庭农场</t>
  </si>
  <si>
    <t>盐城市亭湖区思锐家庭农场</t>
  </si>
  <si>
    <t>盐城市亭湖区便仓镇亚之林家庭农场</t>
  </si>
  <si>
    <t>农业保险覆盖率第二名</t>
  </si>
  <si>
    <t>农业保险覆盖率第三名</t>
  </si>
  <si>
    <t>农村产权交易额第二名</t>
  </si>
  <si>
    <t>农村产权交易额第三名</t>
  </si>
  <si>
    <t>产品名称</t>
  </si>
  <si>
    <t>稻谷</t>
  </si>
  <si>
    <t>小麦</t>
  </si>
  <si>
    <t>盐城市孟红军家庭农场有限公司</t>
  </si>
  <si>
    <t>盐城市亭湖区巧嫂家庭农场</t>
  </si>
  <si>
    <t>盐城市谱华农业科技有限公司</t>
  </si>
  <si>
    <t>西瓜</t>
  </si>
  <si>
    <t>盐城市亭湖区东丽樊家庭农场</t>
  </si>
  <si>
    <t>番茄</t>
  </si>
  <si>
    <t>丝瓜</t>
  </si>
  <si>
    <t>普通白菜</t>
  </si>
  <si>
    <t>盐城市亭湖区军慧家庭农场</t>
  </si>
  <si>
    <t>韭菜</t>
  </si>
  <si>
    <t>盐城市亭湖区城北倪圣军家庭农场</t>
  </si>
  <si>
    <t>油菜籽</t>
  </si>
  <si>
    <t>盐城市亭湖区山磊家庭农场</t>
  </si>
  <si>
    <t>草莓</t>
  </si>
  <si>
    <t>桑葚</t>
  </si>
  <si>
    <t>葡萄</t>
  </si>
  <si>
    <t>盐城市亭湖区龙轩家庭农场</t>
  </si>
  <si>
    <t>梨</t>
  </si>
  <si>
    <t>盐城市亭湖区黄尖镇子颢家庭农场</t>
  </si>
  <si>
    <t>辣椒</t>
  </si>
  <si>
    <t>厚皮甜瓜</t>
  </si>
  <si>
    <t>盐城市亭湖区黄尖镇吴伟家庭农场</t>
  </si>
  <si>
    <t>莲藕</t>
  </si>
  <si>
    <t>冬瓜</t>
  </si>
  <si>
    <t>南瓜</t>
  </si>
  <si>
    <t>盐城市亭湖区安峰家庭农场</t>
  </si>
  <si>
    <t>盐城市亭湖区南洋镇果满家庭农场</t>
  </si>
  <si>
    <t>盐城市亭湖区南洋镇严明家庭农场</t>
  </si>
  <si>
    <t>盐城市亭湖区丰溢农产品专业合作社</t>
  </si>
  <si>
    <t>大米</t>
  </si>
  <si>
    <t>盐城市亭湖区盐东镇如意家庭农场</t>
  </si>
  <si>
    <t>蓝莓</t>
  </si>
  <si>
    <t>桃</t>
  </si>
  <si>
    <t>盐城市亭湖区盐东镇崇恩锦西瓜家庭农场</t>
  </si>
  <si>
    <t>薄皮甜瓜</t>
  </si>
  <si>
    <t>香瓜</t>
  </si>
  <si>
    <t>盐城市亭湖区盐东镇蔡汉东家庭农场</t>
  </si>
  <si>
    <t>芹菜</t>
  </si>
  <si>
    <t>茼蒿</t>
  </si>
  <si>
    <t>西葫芦</t>
  </si>
  <si>
    <t>盐城市阳光玫瑰葡萄种植园有限公司</t>
  </si>
  <si>
    <t>盐城市金灿家庭农场有限公司</t>
  </si>
  <si>
    <t>树莓</t>
  </si>
  <si>
    <t>大樱桃</t>
  </si>
  <si>
    <t>盐城市亭湖区自然绿家庭农场</t>
  </si>
  <si>
    <t>青梗菜</t>
  </si>
  <si>
    <t>盐城市亭湖区老闵家庭农场</t>
  </si>
  <si>
    <t>盐城市亭湖区陆广友蛋鸡养殖场</t>
  </si>
  <si>
    <t>鲜鸡蛋</t>
  </si>
  <si>
    <t>盐城市亭湖区拥民草鸡场</t>
  </si>
  <si>
    <t>鸡蛋</t>
  </si>
  <si>
    <t>江苏闽源食用菌科技发展有限公司</t>
  </si>
  <si>
    <t>杏鲍菇</t>
  </si>
  <si>
    <t>盐城市亭湖区佳琪家庭农场</t>
  </si>
  <si>
    <t>普通白菜、茄子、番茄、辣椒、丝瓜、茼蒿</t>
  </si>
  <si>
    <t>江苏仁达农牧业发展有限公司</t>
  </si>
  <si>
    <t>生猪</t>
  </si>
  <si>
    <t>盐城市双剑食品有限公司</t>
  </si>
  <si>
    <t>荠菜</t>
  </si>
  <si>
    <t>盐城市南缘黄金梨开发有限公司</t>
  </si>
  <si>
    <t>黄金梨</t>
  </si>
  <si>
    <t>盐城市亭湖区八戒生态果蔬专业合作社</t>
  </si>
  <si>
    <t>哈密瓜、西瓜</t>
  </si>
  <si>
    <t>盐城市亭湖区三灶粮油加工厂</t>
  </si>
  <si>
    <t>盐城市亭丰果蔬专业合作社</t>
  </si>
  <si>
    <t>普通白菜、莴苣、芹菜</t>
  </si>
  <si>
    <t>盐城市士明米厂</t>
  </si>
  <si>
    <t>稻谷、大米</t>
  </si>
  <si>
    <t>盐城市广领蔬菜专业合作社</t>
  </si>
  <si>
    <t>西葫芦、蒜苔、瓠瓜</t>
  </si>
  <si>
    <t>盐城市亭湖区盐东镇长枪羊角椒专业合作社</t>
  </si>
  <si>
    <t>奖补对象名称</t>
  </si>
  <si>
    <t>当年新办规模农产品加工项目</t>
  </si>
  <si>
    <t>产地规模</t>
  </si>
  <si>
    <t>十佳益农信息社</t>
  </si>
  <si>
    <t>农产品网上交易补助</t>
  </si>
  <si>
    <t>首次认定为省级农业龙头企业</t>
  </si>
  <si>
    <t>南洋镇</t>
  </si>
  <si>
    <t>奖补对象名称</t>
  </si>
  <si>
    <t>所在镇</t>
  </si>
  <si>
    <t>奖补类型</t>
  </si>
  <si>
    <t>黄尖牡丹园</t>
  </si>
  <si>
    <t>黄尖镇</t>
  </si>
  <si>
    <t>全国休闲农业与乡村旅游四星级示范企业</t>
  </si>
  <si>
    <t>盐城东城一罾生态园</t>
  </si>
  <si>
    <t>荷塘月色生态园</t>
  </si>
  <si>
    <t>省主题创意农园</t>
  </si>
  <si>
    <t>归园闲居生态园</t>
  </si>
  <si>
    <t>市最具魅力休闲农业景点</t>
  </si>
  <si>
    <t>中路港农场</t>
  </si>
  <si>
    <t>市综合科技示范基地</t>
  </si>
  <si>
    <t>村级站地址</t>
  </si>
  <si>
    <t>新街居</t>
  </si>
  <si>
    <t>新同村</t>
  </si>
  <si>
    <t>正洋村</t>
  </si>
  <si>
    <t>三里村</t>
  </si>
  <si>
    <t>新界村</t>
  </si>
  <si>
    <t>明亮村</t>
  </si>
  <si>
    <t>西团村</t>
  </si>
  <si>
    <t>方向村</t>
  </si>
  <si>
    <t>才堂村</t>
  </si>
  <si>
    <t>三尖村</t>
  </si>
  <si>
    <t>盐城市亭湖区黄尖镇中民水产经营部</t>
  </si>
  <si>
    <t>盐城市亭湖区黄尖镇悦琪食品经营部</t>
  </si>
  <si>
    <t>盐城市亭湖区盐红羊角椒专业合作社</t>
  </si>
  <si>
    <t>盐东镇</t>
  </si>
  <si>
    <t>盐城市亭湖区城北惠而美塑料制品经营部</t>
  </si>
  <si>
    <t>新兴镇</t>
  </si>
  <si>
    <t>江苏翡翠湾花木有限公司亭湖分公司</t>
  </si>
  <si>
    <t>盐城市亭湖区丰溢农产品专业合作社</t>
  </si>
  <si>
    <t>盐城市农业农达科技有限公司</t>
  </si>
  <si>
    <t>盐城市金灿家庭农场有限公司</t>
  </si>
  <si>
    <t>盐城木木食品有限公司</t>
  </si>
  <si>
    <t>新洋经济区</t>
  </si>
  <si>
    <t>盐城市资鑫贸易有限公司</t>
  </si>
  <si>
    <t>农产品加工园区</t>
  </si>
  <si>
    <t>交易额
（万元）</t>
  </si>
  <si>
    <t>南洋镇曙光居委会</t>
  </si>
  <si>
    <t>黄尖镇黄尖居委会</t>
  </si>
  <si>
    <t>新兴镇新场居委会</t>
  </si>
  <si>
    <t>市级新型农村示范社区</t>
  </si>
  <si>
    <t>李立将猪场</t>
  </si>
  <si>
    <t>付阳贤猪场</t>
  </si>
  <si>
    <t>孙洪顺鸡场</t>
  </si>
  <si>
    <t>凌继成猪场</t>
  </si>
  <si>
    <t>王同国猪场</t>
  </si>
  <si>
    <t>谷兴照猪场</t>
  </si>
  <si>
    <t>王华江猪场</t>
  </si>
  <si>
    <t>张茂才蛋鸡场</t>
  </si>
  <si>
    <t>吴龙标养殖场</t>
  </si>
  <si>
    <t>吴龙海养殖场</t>
  </si>
  <si>
    <t>吴登贵养殖场</t>
  </si>
  <si>
    <t>吴龙厘养殖场</t>
  </si>
  <si>
    <t>吴登城养殖场</t>
  </si>
  <si>
    <t>仓魁卿养殖场</t>
  </si>
  <si>
    <t>仓潮卿养殖场</t>
  </si>
  <si>
    <t>邵其中养殖场</t>
  </si>
  <si>
    <t>刘士龙养殖场</t>
  </si>
  <si>
    <t>姚万林养殖场</t>
  </si>
  <si>
    <t>吴登宏养殖场</t>
  </si>
  <si>
    <t>吴登明养殖场</t>
  </si>
  <si>
    <t>孙其富养殖场</t>
  </si>
  <si>
    <t>马志浩养殖场</t>
  </si>
  <si>
    <t>王荣养殖场</t>
  </si>
  <si>
    <t>周玉祥养殖场</t>
  </si>
  <si>
    <t>唐正群养殖场</t>
  </si>
  <si>
    <t>吴登峰养殖场</t>
  </si>
  <si>
    <t>董志连养殖场</t>
  </si>
  <si>
    <t>董玉奎养殖场</t>
  </si>
  <si>
    <t>董达伍养殖场</t>
  </si>
  <si>
    <t>董玉彬养殖场</t>
  </si>
  <si>
    <t>董玉师养殖场</t>
  </si>
  <si>
    <t>董志全养殖场</t>
  </si>
  <si>
    <t>董志达养殖场</t>
  </si>
  <si>
    <t>董云久养殖场</t>
  </si>
  <si>
    <t>董志丰养殖场</t>
  </si>
  <si>
    <t>董高红养殖场</t>
  </si>
  <si>
    <t>花朝阳养殖场</t>
  </si>
  <si>
    <t>刘汉林养殖场</t>
  </si>
  <si>
    <t>李连军养殖场</t>
  </si>
  <si>
    <t>周守东养殖场</t>
  </si>
  <si>
    <t>文峰街道长坝村六组</t>
  </si>
  <si>
    <t>先锋街道城西村二组</t>
  </si>
  <si>
    <t>先锋街道东河村五组</t>
  </si>
  <si>
    <t>先锋街道东河村二组</t>
  </si>
  <si>
    <t>便仓镇便仓居1组</t>
  </si>
  <si>
    <t>南洋镇自然村六组</t>
  </si>
  <si>
    <t>南洋镇自然村七组</t>
  </si>
  <si>
    <t>南洋镇自然村五组</t>
  </si>
  <si>
    <t>南洋镇龙庙村三组</t>
  </si>
  <si>
    <t>南洋镇龙庙村二组</t>
  </si>
  <si>
    <t>南洋镇头灶村二组</t>
  </si>
  <si>
    <t>南洋镇龙庙村四组</t>
  </si>
  <si>
    <t>南洋镇头灶村三组</t>
  </si>
  <si>
    <t>南洋镇自然村八组</t>
  </si>
  <si>
    <t>猪</t>
  </si>
  <si>
    <t>已关闭且圈舍已拆除</t>
  </si>
  <si>
    <t>李立将</t>
  </si>
  <si>
    <t>鸡、鸭</t>
  </si>
  <si>
    <t>付阳贤</t>
  </si>
  <si>
    <t>鸭</t>
  </si>
  <si>
    <t>孙洪顺</t>
  </si>
  <si>
    <t>蛋鸡</t>
  </si>
  <si>
    <t>正在分批出栏蛋鸡</t>
  </si>
  <si>
    <t>羊</t>
  </si>
  <si>
    <t>凌继成</t>
  </si>
  <si>
    <t>还有48头小猪未清场</t>
  </si>
  <si>
    <t>王同国</t>
  </si>
  <si>
    <t>谷兴照</t>
  </si>
  <si>
    <t>王华江</t>
  </si>
  <si>
    <t>张茂才</t>
  </si>
  <si>
    <t>吴龙标</t>
  </si>
  <si>
    <t>吴龙海</t>
  </si>
  <si>
    <t>吴登贵</t>
  </si>
  <si>
    <t>吴龙厘</t>
  </si>
  <si>
    <t>吴登城</t>
  </si>
  <si>
    <t>仓魁卿</t>
  </si>
  <si>
    <t>仓潮卿</t>
  </si>
  <si>
    <t>邵其中</t>
  </si>
  <si>
    <t>刘士龙</t>
  </si>
  <si>
    <t>姚万林</t>
  </si>
  <si>
    <t>吴登宏</t>
  </si>
  <si>
    <t>吴登明</t>
  </si>
  <si>
    <t>孙其富</t>
  </si>
  <si>
    <t>马志浩</t>
  </si>
  <si>
    <t>王荣</t>
  </si>
  <si>
    <t>周玉祥</t>
  </si>
  <si>
    <t>唐正群</t>
  </si>
  <si>
    <t>吴登峰</t>
  </si>
  <si>
    <t>董志连</t>
  </si>
  <si>
    <t>董玉奎</t>
  </si>
  <si>
    <t>董达伍</t>
  </si>
  <si>
    <t>董玉彬</t>
  </si>
  <si>
    <t>董玉师</t>
  </si>
  <si>
    <t>董志全</t>
  </si>
  <si>
    <t>董志达</t>
  </si>
  <si>
    <t>董云久</t>
  </si>
  <si>
    <t>董志丰</t>
  </si>
  <si>
    <t>董高红</t>
  </si>
  <si>
    <t>花朝阳</t>
  </si>
  <si>
    <t>刘汉林</t>
  </si>
  <si>
    <t>李连军</t>
  </si>
  <si>
    <t>周守东</t>
  </si>
  <si>
    <t>养殖场（户）名称</t>
  </si>
  <si>
    <t>地    址</t>
  </si>
  <si>
    <t>联系人</t>
  </si>
  <si>
    <t>联系电话</t>
  </si>
  <si>
    <t>关闭进度</t>
  </si>
  <si>
    <t>镇（经济区）</t>
  </si>
  <si>
    <t>蓄粪池建设情况</t>
  </si>
  <si>
    <t>异位发酵床建设情况</t>
  </si>
  <si>
    <t>总户数</t>
  </si>
  <si>
    <t>合 计</t>
  </si>
  <si>
    <t xml:space="preserve"> 1、2017年禁养区畜禽养殖场（户）关闭搬迁奖补</t>
  </si>
  <si>
    <t>农资门市(信息员:严文兰)</t>
  </si>
  <si>
    <t>淘宝店铺(信息员:刘  苏)</t>
  </si>
  <si>
    <t>村部(信息员:杨  浩)</t>
  </si>
  <si>
    <t>村部(信息员:罗  军)</t>
  </si>
  <si>
    <t>翡翠湾花卉(信息员:徐海江)</t>
  </si>
  <si>
    <t>农资门市(信息员:卞德宏)</t>
  </si>
  <si>
    <t>为农服务社(信息员:束必和)</t>
  </si>
  <si>
    <t>村部(信息员:吴加甫)</t>
  </si>
  <si>
    <t>亭湖区丰溢大米(信息员:孙靖宇)</t>
  </si>
  <si>
    <t>兽药经营部(信息员:温从芳)</t>
  </si>
  <si>
    <t>奖补对象</t>
  </si>
  <si>
    <t>奖补类型</t>
  </si>
  <si>
    <t>江苏联晟毛毯有限公司</t>
  </si>
  <si>
    <t>盐东镇</t>
  </si>
  <si>
    <t>所在园区</t>
  </si>
  <si>
    <t>东南工业园</t>
  </si>
  <si>
    <t>新增开票销售达1亿元</t>
  </si>
  <si>
    <t>盐城市皇祥纺织品有限公司</t>
  </si>
  <si>
    <t>新增开票销售达2000万元</t>
  </si>
  <si>
    <t>东南工业园</t>
  </si>
  <si>
    <t>新洋港建材园</t>
  </si>
  <si>
    <t>盐城金成达砼业有限公司</t>
  </si>
  <si>
    <t>盐城创锦缘新型建材有限公司</t>
  </si>
  <si>
    <t>新场工业集中区</t>
  </si>
  <si>
    <t>永兴新能源装备产业园</t>
  </si>
  <si>
    <t>盐城山清水秀机械制造有限公司</t>
  </si>
  <si>
    <t>盐城克劳波尔科技有限公司</t>
  </si>
  <si>
    <t>民航工业园</t>
  </si>
  <si>
    <t>江苏中鼎建材集团有限公司</t>
  </si>
  <si>
    <t>曙光工业园</t>
  </si>
  <si>
    <t>新增开票销售达1亿元</t>
  </si>
  <si>
    <t>新增开票销售达5000万元</t>
  </si>
  <si>
    <t>江苏盐环实业有限公司</t>
  </si>
  <si>
    <t>江苏牛瑞智能家居有限公司</t>
  </si>
  <si>
    <t>亭湖节能建材园</t>
  </si>
  <si>
    <t>江苏联鑫建材有限公司</t>
  </si>
  <si>
    <t>盐城市鼎力新材料有限公司</t>
  </si>
  <si>
    <t>黄尖镇</t>
  </si>
  <si>
    <t>食品工业园</t>
  </si>
  <si>
    <t>当年完成工业定报企业2家，其中超额完成1家</t>
  </si>
  <si>
    <t>盐城益坤达纺织有限公司</t>
  </si>
  <si>
    <t>盐城益坤达纺织有限公司
江苏宝威锻造有限公司</t>
  </si>
  <si>
    <t>江苏宝威锻造有限公司</t>
  </si>
  <si>
    <t>企业名称</t>
  </si>
  <si>
    <t>新兴镇</t>
  </si>
  <si>
    <t>被省科技厅评为2017年度省级科技企业孵化器</t>
  </si>
  <si>
    <t>养殖类别</t>
  </si>
  <si>
    <t>存栏量
（头、只）</t>
  </si>
  <si>
    <t>盐城市亭湖区黄尖镇广德家庭农场</t>
  </si>
  <si>
    <t>盐城市亭湖区黄尖镇葛平家庭农场</t>
  </si>
  <si>
    <t>盐城市亭湖区黄尖镇瑶昱家庭农场</t>
  </si>
  <si>
    <t>所在镇</t>
  </si>
  <si>
    <t>倪杰村</t>
  </si>
  <si>
    <t>石华村</t>
  </si>
  <si>
    <t>新建村</t>
  </si>
  <si>
    <t>古河村</t>
  </si>
  <si>
    <t>方明村</t>
  </si>
  <si>
    <t>拟奖补金额（万元）</t>
  </si>
  <si>
    <t>奖补村（居）</t>
  </si>
  <si>
    <t>奖补事由</t>
  </si>
  <si>
    <t>公益性债务化解</t>
  </si>
  <si>
    <t>序号</t>
  </si>
  <si>
    <t>合计</t>
  </si>
  <si>
    <t>新闸村</t>
  </si>
  <si>
    <t>涵洞村</t>
  </si>
  <si>
    <t>花川村</t>
  </si>
  <si>
    <t>指南村</t>
  </si>
  <si>
    <t>东南村</t>
  </si>
  <si>
    <t>桂英村</t>
  </si>
  <si>
    <t>艳阳村</t>
  </si>
  <si>
    <t>美满村</t>
  </si>
  <si>
    <t>农业园区</t>
  </si>
  <si>
    <t>曙阳村</t>
  </si>
  <si>
    <t>洋湾村</t>
  </si>
  <si>
    <t>方向村</t>
  </si>
  <si>
    <t>潭尖村</t>
  </si>
  <si>
    <t>青墩村</t>
  </si>
  <si>
    <t>龙碾村</t>
  </si>
  <si>
    <t>盐中村</t>
  </si>
  <si>
    <t>三尖居</t>
  </si>
  <si>
    <t>自然村</t>
  </si>
  <si>
    <t>陈井村</t>
  </si>
  <si>
    <t>黄尖居</t>
  </si>
  <si>
    <t>新洋港居</t>
  </si>
  <si>
    <t>富民居</t>
  </si>
  <si>
    <t>金陈村</t>
  </si>
  <si>
    <t>地塘村</t>
  </si>
  <si>
    <t>思源村</t>
  </si>
  <si>
    <t>民权村</t>
  </si>
  <si>
    <t>新陈村</t>
  </si>
  <si>
    <t>新桥村</t>
  </si>
  <si>
    <t>双港村</t>
  </si>
  <si>
    <t>界沟村</t>
  </si>
  <si>
    <t>王道昌猪场</t>
  </si>
  <si>
    <t>鸡</t>
  </si>
  <si>
    <t>乡镇</t>
  </si>
  <si>
    <t>河道长度</t>
  </si>
  <si>
    <t>考核得分</t>
  </si>
  <si>
    <t>合计</t>
  </si>
  <si>
    <t>河道</t>
  </si>
  <si>
    <t>镇级河长</t>
  </si>
  <si>
    <t>村级河长</t>
  </si>
  <si>
    <t>南港大沟</t>
  </si>
  <si>
    <t>李翠凤</t>
  </si>
  <si>
    <t>通洋大沟</t>
  </si>
  <si>
    <t>季国璋</t>
  </si>
  <si>
    <t>曙阳港</t>
  </si>
  <si>
    <t>范汉兵</t>
  </si>
  <si>
    <t>胜利河</t>
  </si>
  <si>
    <t>李响</t>
  </si>
  <si>
    <t>光明河</t>
  </si>
  <si>
    <t>刘宏伟</t>
  </si>
  <si>
    <t>东伏河</t>
  </si>
  <si>
    <t>卞留存</t>
  </si>
  <si>
    <t>龙灶河</t>
  </si>
  <si>
    <t>孙书甜</t>
  </si>
  <si>
    <t>新民河</t>
  </si>
  <si>
    <t>董从安</t>
  </si>
  <si>
    <t>友谊河</t>
  </si>
  <si>
    <t>铁东恩</t>
  </si>
  <si>
    <t>六中沟</t>
  </si>
  <si>
    <t>肖玉亮</t>
  </si>
  <si>
    <t>陈少武</t>
  </si>
  <si>
    <t>卯酉河</t>
  </si>
  <si>
    <t>严枫</t>
  </si>
  <si>
    <t>潘士广</t>
  </si>
  <si>
    <t>王学国 蔡丽娟 陈爱权 蔡乔香 蔡绍景</t>
  </si>
  <si>
    <t>王学国 蔡绍景 陈爱权</t>
  </si>
  <si>
    <t>蔡绍景 陈志勇</t>
  </si>
  <si>
    <t>韦玉和 蒋正刚 黄传根 蔡晓波 邵刘勇 刘龙华</t>
  </si>
  <si>
    <t>奚胜中 卞荣和</t>
  </si>
  <si>
    <t>袁建进 沈维彬 倪新民 王爱富</t>
  </si>
  <si>
    <t>倪庆锋 徐如明 袁建进</t>
  </si>
  <si>
    <r>
      <t>孙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健</t>
    </r>
  </si>
  <si>
    <t>温永忠 吴海铭 胡中权 唐修明 孙良泉</t>
  </si>
  <si>
    <t>2、畜禽粪污治理设施奖补</t>
  </si>
  <si>
    <t>大沟长度（km）</t>
  </si>
  <si>
    <t>中沟长度（km）</t>
  </si>
  <si>
    <t>小沟长度（km）</t>
  </si>
  <si>
    <t>经济薄弱村</t>
  </si>
  <si>
    <t>1、园区企业培育奖补</t>
  </si>
  <si>
    <t>2、园区品牌创建奖补</t>
  </si>
  <si>
    <t>3、农村河道长效管护考核奖补</t>
  </si>
  <si>
    <t>2、新型农业经营主体奖补</t>
  </si>
  <si>
    <t>3、农产品品牌奖补</t>
  </si>
  <si>
    <t>盐城市亭湖区拥民草鸡场</t>
  </si>
  <si>
    <t>5、农业科技支撑奖补</t>
  </si>
  <si>
    <t>4、农业创牌奖补</t>
  </si>
  <si>
    <t>一、镇村工业园区建设专项资金考核</t>
  </si>
  <si>
    <t>二、生态环境建设专项资金考核</t>
  </si>
  <si>
    <t>四、村级债务化解专项资金考核</t>
  </si>
  <si>
    <t>1、设施农业奖补</t>
  </si>
  <si>
    <t>5、城乡统筹发展奖补</t>
  </si>
  <si>
    <t>三、发展农业特色产业专项资金考核</t>
  </si>
  <si>
    <t>债务化解奖补</t>
  </si>
  <si>
    <t>拟奖补金额
（万元）</t>
  </si>
  <si>
    <t>拟奖补
金额
（万元）</t>
  </si>
  <si>
    <t>拟奖补金额
（万元）</t>
  </si>
  <si>
    <r>
      <t>堆粪场达到30m</t>
    </r>
    <r>
      <rPr>
        <vertAlign val="superscript"/>
        <sz val="10"/>
        <color indexed="8"/>
        <rFont val="宋体"/>
        <family val="0"/>
      </rPr>
      <t>2
户数</t>
    </r>
  </si>
  <si>
    <t>堆粪场拟补资金</t>
  </si>
  <si>
    <t>购置吸
粪车
（台）</t>
  </si>
  <si>
    <t>吸粪车奖补资金</t>
  </si>
  <si>
    <t>有机
肥加
工厂</t>
  </si>
  <si>
    <t>有机
肥初加工</t>
  </si>
  <si>
    <t>病死生猪无害化代处理补助</t>
  </si>
  <si>
    <t>收集点补助</t>
  </si>
  <si>
    <t>总金额</t>
  </si>
  <si>
    <t>奖补
资金</t>
  </si>
  <si>
    <r>
      <t>30m</t>
    </r>
    <r>
      <rPr>
        <vertAlign val="superscript"/>
        <sz val="10"/>
        <color indexed="8"/>
        <rFont val="宋体"/>
        <family val="0"/>
      </rPr>
      <t xml:space="preserve">3
</t>
    </r>
    <r>
      <rPr>
        <sz val="10"/>
        <color indexed="8"/>
        <rFont val="宋体"/>
        <family val="0"/>
      </rPr>
      <t>户数</t>
    </r>
  </si>
  <si>
    <r>
      <t>60m</t>
    </r>
    <r>
      <rPr>
        <vertAlign val="superscript"/>
        <sz val="10"/>
        <color indexed="8"/>
        <rFont val="宋体"/>
        <family val="0"/>
      </rPr>
      <t xml:space="preserve">3
</t>
    </r>
    <r>
      <rPr>
        <sz val="10"/>
        <color indexed="8"/>
        <rFont val="宋体"/>
        <family val="0"/>
      </rPr>
      <t>户数</t>
    </r>
  </si>
  <si>
    <r>
      <t>60</t>
    </r>
    <r>
      <rPr>
        <sz val="10"/>
        <color indexed="8"/>
        <rFont val="SimSun"/>
        <family val="0"/>
      </rPr>
      <t xml:space="preserve">㎡
</t>
    </r>
    <r>
      <rPr>
        <sz val="10"/>
        <color indexed="8"/>
        <rFont val="宋体"/>
        <family val="0"/>
      </rPr>
      <t>户数</t>
    </r>
  </si>
  <si>
    <r>
      <t>100</t>
    </r>
    <r>
      <rPr>
        <sz val="10"/>
        <color indexed="8"/>
        <rFont val="SimSun"/>
        <family val="0"/>
      </rPr>
      <t xml:space="preserve">㎡
</t>
    </r>
    <r>
      <rPr>
        <sz val="10"/>
        <color indexed="8"/>
        <rFont val="宋体"/>
        <family val="0"/>
      </rPr>
      <t>户数</t>
    </r>
  </si>
  <si>
    <t>新洋经济区</t>
  </si>
  <si>
    <t>亭湖开发区</t>
  </si>
  <si>
    <t>环科城</t>
  </si>
  <si>
    <t>响水县双誉畜禽无害化处理有限公司</t>
  </si>
  <si>
    <t>拟奖补
金额
（万元）</t>
  </si>
  <si>
    <t>4、先进河长评选奖补</t>
  </si>
  <si>
    <t>拟奖补金额
（万元）</t>
  </si>
  <si>
    <t>拟奖补金额
（万元）</t>
  </si>
  <si>
    <t>拟奖补金额
（万元）</t>
  </si>
  <si>
    <t>20.33公顷</t>
  </si>
  <si>
    <t>34.67公顷</t>
  </si>
  <si>
    <t>13.40公顷</t>
  </si>
  <si>
    <t>33.33公顷</t>
  </si>
  <si>
    <t>新兴镇</t>
  </si>
  <si>
    <t>7.30公顷</t>
  </si>
  <si>
    <t>4.67公顷</t>
  </si>
  <si>
    <t>15.20公顷</t>
  </si>
  <si>
    <t>17.20公顷</t>
  </si>
  <si>
    <t>7.33公顷</t>
  </si>
  <si>
    <t>9.27公顷</t>
  </si>
  <si>
    <t>黄尖镇</t>
  </si>
  <si>
    <t>10.00公顷</t>
  </si>
  <si>
    <t>0.33公顷</t>
  </si>
  <si>
    <t>5.33公顷</t>
  </si>
  <si>
    <t>20.00公顷</t>
  </si>
  <si>
    <t>南洋镇</t>
  </si>
  <si>
    <t>21.86公顷</t>
  </si>
  <si>
    <t>41.33公顷</t>
  </si>
  <si>
    <t>4.73公顷</t>
  </si>
  <si>
    <t>333.33公顷</t>
  </si>
  <si>
    <t>盐东镇</t>
  </si>
  <si>
    <t>23.33公顷</t>
  </si>
  <si>
    <t>8.00公顷</t>
  </si>
  <si>
    <t>4.33公顷</t>
  </si>
  <si>
    <t>盐城市益鑫智能农业科技有限公司</t>
  </si>
  <si>
    <t>活鸡</t>
  </si>
  <si>
    <t>120.00吨</t>
  </si>
  <si>
    <t>15.00亩</t>
  </si>
  <si>
    <t>120.00亩</t>
  </si>
  <si>
    <t>100.00亩</t>
  </si>
  <si>
    <t>150.00亩</t>
  </si>
  <si>
    <t>12.00万只</t>
  </si>
  <si>
    <t>5.00万只</t>
  </si>
  <si>
    <t>39000.00平方</t>
  </si>
  <si>
    <t>5.00公顷</t>
  </si>
  <si>
    <t>1.50万头</t>
  </si>
  <si>
    <t>200.00公顷</t>
  </si>
  <si>
    <t>33.30公顷</t>
  </si>
  <si>
    <t>300.00公顷</t>
  </si>
  <si>
    <t>280.00公顷</t>
  </si>
  <si>
    <t>1800.00公顷</t>
  </si>
  <si>
    <t>30.00公顷</t>
  </si>
  <si>
    <t>便仓镇</t>
  </si>
  <si>
    <t>枯枝牡丹节</t>
  </si>
  <si>
    <t>4月15日-4月30日</t>
  </si>
  <si>
    <t>油桃采摘节</t>
  </si>
  <si>
    <t>5月28日-6月30日</t>
  </si>
  <si>
    <t>文峰街道长坝村六组</t>
  </si>
  <si>
    <t>王道昌</t>
  </si>
  <si>
    <t>猪</t>
  </si>
  <si>
    <t>已关闭且圈舍已拆除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</si>
</sst>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￥&quot;#,##0;\-&quot;￥&quot;#,##0"/>
    <numFmt numFmtId="184" formatCode="&quot;￥&quot;#,##0;[Red]\-&quot;￥&quot;#,##0"/>
    <numFmt numFmtId="185" formatCode="&quot;￥&quot;#,##0.00;\-&quot;￥&quot;#,##0.00"/>
    <numFmt numFmtId="186" formatCode="&quot;￥&quot;#,##0.00;[Red]\-&quot;￥&quot;#,##0.00"/>
    <numFmt numFmtId="187" formatCode="_-&quot;￥&quot;* #,##0_-;\-&quot;￥&quot;* #,##0_-;_-&quot;￥&quot;* &quot;-&quot;_-;_-@_-"/>
    <numFmt numFmtId="188" formatCode="_-* #,##0_-;\-* #,##0_-;_-* &quot;-&quot;_-;_-@_-"/>
    <numFmt numFmtId="189" formatCode="_-&quot;￥&quot;* #,##0.00_-;\-&quot;￥&quot;* #,##0.00_-;_-&quot;￥&quot;* &quot;-&quot;??_-;_-@_-"/>
    <numFmt numFmtId="190" formatCode="_-* #,##0.00_-;\-* #,##0.00_-;_-* &quot;-&quot;??_-;_-@_-"/>
    <numFmt numFmtId="191" formatCode="0.000_ "/>
    <numFmt numFmtId="192" formatCode="0.0000_ "/>
    <numFmt numFmtId="193" formatCode="0.00000_ "/>
    <numFmt numFmtId="194" formatCode="0.000000_ 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仿宋_GB2312"/>
      <family val="3"/>
    </font>
    <font>
      <b/>
      <sz val="16"/>
      <color indexed="8"/>
      <name val="楷体_GB2312"/>
      <family val="3"/>
    </font>
    <font>
      <sz val="20"/>
      <name val="黑体"/>
      <family val="0"/>
    </font>
    <font>
      <vertAlign val="superscript"/>
      <sz val="10"/>
      <color indexed="8"/>
      <name val="宋体"/>
      <family val="0"/>
    </font>
    <font>
      <sz val="16"/>
      <name val="方正仿宋_GBK"/>
      <family val="4"/>
    </font>
    <font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4"/>
      <name val="宋体"/>
      <family val="0"/>
    </font>
    <font>
      <sz val="14"/>
      <name val="黑体"/>
      <family val="0"/>
    </font>
    <font>
      <sz val="12"/>
      <name val="黑体"/>
      <family val="0"/>
    </font>
    <font>
      <b/>
      <sz val="10"/>
      <name val="黑体"/>
      <family val="0"/>
    </font>
    <font>
      <sz val="10"/>
      <color indexed="8"/>
      <name val="SimSun"/>
      <family val="0"/>
    </font>
    <font>
      <sz val="12"/>
      <color indexed="8"/>
      <name val="黑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vertical="center" wrapText="1"/>
      <protection/>
    </xf>
    <xf numFmtId="0" fontId="6" fillId="0" borderId="1" xfId="16" applyFont="1" applyBorder="1" applyAlignment="1">
      <alignment horizontal="left" vertical="center"/>
      <protection/>
    </xf>
    <xf numFmtId="0" fontId="6" fillId="0" borderId="1" xfId="15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7" fillId="0" borderId="1" xfId="18" applyNumberFormat="1" applyFont="1" applyFill="1" applyBorder="1" applyAlignment="1">
      <alignment horizontal="right" vertical="center" wrapText="1"/>
      <protection/>
    </xf>
    <xf numFmtId="0" fontId="7" fillId="0" borderId="1" xfId="18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 horizontal="justify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18" applyFont="1" applyFill="1" applyBorder="1" applyAlignment="1">
      <alignment horizontal="center" vertical="center" wrapText="1"/>
      <protection/>
    </xf>
    <xf numFmtId="0" fontId="0" fillId="0" borderId="0" xfId="19">
      <alignment vertical="center"/>
      <protection/>
    </xf>
    <xf numFmtId="0" fontId="0" fillId="0" borderId="0" xfId="19" applyAlignment="1">
      <alignment vertical="center"/>
      <protection/>
    </xf>
    <xf numFmtId="0" fontId="0" fillId="0" borderId="0" xfId="19" applyAlignment="1">
      <alignment vertical="center" wrapText="1"/>
      <protection/>
    </xf>
    <xf numFmtId="0" fontId="0" fillId="0" borderId="1" xfId="19" applyFont="1" applyBorder="1" applyAlignment="1">
      <alignment horizontal="center" vertical="center" shrinkToFit="1"/>
      <protection/>
    </xf>
    <xf numFmtId="0" fontId="14" fillId="0" borderId="0" xfId="19" applyFont="1">
      <alignment vertical="center"/>
      <protection/>
    </xf>
    <xf numFmtId="0" fontId="0" fillId="0" borderId="1" xfId="19" applyFont="1" applyBorder="1" applyAlignment="1">
      <alignment horizontal="center" vertical="center" wrapText="1"/>
      <protection/>
    </xf>
    <xf numFmtId="0" fontId="0" fillId="0" borderId="1" xfId="19" applyFont="1" applyBorder="1">
      <alignment vertical="center"/>
      <protection/>
    </xf>
    <xf numFmtId="0" fontId="0" fillId="0" borderId="1" xfId="19" applyFont="1" applyFill="1" applyBorder="1" applyAlignment="1">
      <alignment horizontal="center" vertical="center" shrinkToFit="1"/>
      <protection/>
    </xf>
    <xf numFmtId="176" fontId="0" fillId="0" borderId="1" xfId="19" applyNumberFormat="1" applyFont="1" applyBorder="1" applyAlignment="1">
      <alignment horizontal="right" vertical="center" shrinkToFit="1"/>
      <protection/>
    </xf>
    <xf numFmtId="0" fontId="9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1" xfId="18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18" applyNumberFormat="1" applyFont="1" applyFill="1" applyBorder="1" applyAlignment="1">
      <alignment horizontal="center" vertical="center" shrinkToFit="1"/>
      <protection/>
    </xf>
    <xf numFmtId="176" fontId="3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176" fontId="20" fillId="0" borderId="1" xfId="0" applyNumberFormat="1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192" fontId="0" fillId="0" borderId="1" xfId="0" applyNumberFormat="1" applyBorder="1" applyAlignment="1">
      <alignment vertical="center" wrapText="1"/>
    </xf>
    <xf numFmtId="176" fontId="0" fillId="0" borderId="1" xfId="0" applyNumberFormat="1" applyBorder="1" applyAlignment="1">
      <alignment horizontal="right" vertical="center"/>
    </xf>
    <xf numFmtId="176" fontId="16" fillId="0" borderId="1" xfId="18" applyNumberFormat="1" applyFont="1" applyFill="1" applyBorder="1" applyAlignment="1">
      <alignment horizontal="center" vertical="center" wrapText="1"/>
      <protection/>
    </xf>
    <xf numFmtId="176" fontId="0" fillId="0" borderId="1" xfId="0" applyNumberFormat="1" applyFont="1" applyBorder="1" applyAlignment="1">
      <alignment vertical="center"/>
    </xf>
    <xf numFmtId="0" fontId="6" fillId="0" borderId="1" xfId="20" applyNumberFormat="1" applyFont="1" applyFill="1" applyBorder="1" applyAlignment="1">
      <alignment vertical="center" wrapText="1"/>
      <protection/>
    </xf>
    <xf numFmtId="0" fontId="6" fillId="0" borderId="1" xfId="20" applyNumberFormat="1" applyFont="1" applyFill="1" applyBorder="1" applyAlignment="1">
      <alignment horizontal="left" vertical="center" wrapText="1"/>
      <protection/>
    </xf>
    <xf numFmtId="176" fontId="6" fillId="0" borderId="1" xfId="20" applyNumberFormat="1" applyFont="1" applyFill="1" applyBorder="1" applyAlignment="1">
      <alignment horizontal="right" vertical="center" wrapText="1"/>
      <protection/>
    </xf>
    <xf numFmtId="176" fontId="6" fillId="0" borderId="2" xfId="20" applyNumberFormat="1" applyFont="1" applyFill="1" applyBorder="1" applyAlignment="1">
      <alignment horizontal="right" vertical="center" wrapText="1"/>
      <protection/>
    </xf>
    <xf numFmtId="0" fontId="6" fillId="0" borderId="1" xfId="15" applyFont="1" applyBorder="1" applyAlignment="1">
      <alignment vertical="center" wrapText="1"/>
      <protection/>
    </xf>
    <xf numFmtId="176" fontId="6" fillId="0" borderId="1" xfId="15" applyNumberFormat="1" applyFont="1" applyBorder="1" applyAlignment="1">
      <alignment horizontal="right" vertical="center" wrapText="1"/>
      <protection/>
    </xf>
    <xf numFmtId="0" fontId="6" fillId="0" borderId="1" xfId="0" applyFont="1" applyBorder="1" applyAlignment="1">
      <alignment horizontal="left" vertical="center" wrapText="1"/>
    </xf>
    <xf numFmtId="176" fontId="6" fillId="0" borderId="1" xfId="20" applyNumberFormat="1" applyFont="1" applyFill="1" applyBorder="1" applyAlignment="1">
      <alignment horizontal="left" vertical="center" wrapText="1"/>
      <protection/>
    </xf>
    <xf numFmtId="176" fontId="6" fillId="0" borderId="3" xfId="20" applyNumberFormat="1" applyFont="1" applyFill="1" applyBorder="1" applyAlignment="1">
      <alignment horizontal="right" vertical="center" wrapText="1"/>
      <protection/>
    </xf>
    <xf numFmtId="176" fontId="6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176" fontId="6" fillId="0" borderId="1" xfId="16" applyNumberFormat="1" applyFont="1" applyFill="1" applyBorder="1" applyAlignment="1">
      <alignment vertical="center" wrapText="1"/>
      <protection/>
    </xf>
    <xf numFmtId="176" fontId="6" fillId="0" borderId="1" xfId="16" applyNumberFormat="1" applyFont="1" applyFill="1" applyBorder="1" applyAlignment="1">
      <alignment horizontal="left" vertical="center" wrapText="1"/>
      <protection/>
    </xf>
    <xf numFmtId="178" fontId="6" fillId="0" borderId="1" xfId="16" applyNumberFormat="1" applyFont="1" applyFill="1" applyBorder="1" applyAlignment="1">
      <alignment horizontal="right" vertical="center"/>
      <protection/>
    </xf>
    <xf numFmtId="0" fontId="6" fillId="0" borderId="1" xfId="21" applyFont="1" applyFill="1" applyBorder="1" applyAlignment="1">
      <alignment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right" vertical="center" wrapText="1"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16" applyFont="1" applyFill="1" applyBorder="1" applyAlignment="1">
      <alignment vertical="center" wrapText="1"/>
      <protection/>
    </xf>
    <xf numFmtId="0" fontId="6" fillId="0" borderId="1" xfId="16" applyFont="1" applyFill="1" applyBorder="1" applyAlignment="1">
      <alignment horizontal="left" vertical="center" wrapText="1"/>
      <protection/>
    </xf>
    <xf numFmtId="0" fontId="6" fillId="0" borderId="1" xfId="16" applyFont="1" applyFill="1" applyBorder="1" applyAlignment="1">
      <alignment horizontal="left" vertical="center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176" fontId="6" fillId="0" borderId="4" xfId="20" applyNumberFormat="1" applyFont="1" applyFill="1" applyBorder="1" applyAlignment="1">
      <alignment horizontal="right" vertical="center" wrapText="1"/>
      <protection/>
    </xf>
    <xf numFmtId="176" fontId="6" fillId="0" borderId="1" xfId="20" applyNumberFormat="1" applyFont="1" applyFill="1" applyBorder="1" applyAlignment="1">
      <alignment horizontal="right" vertical="center" wrapText="1"/>
      <protection/>
    </xf>
    <xf numFmtId="176" fontId="6" fillId="0" borderId="1" xfId="15" applyNumberFormat="1" applyFont="1" applyBorder="1" applyAlignment="1">
      <alignment horizontal="right" vertical="center" wrapText="1"/>
      <protection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5" xfId="20" applyNumberFormat="1" applyFont="1" applyFill="1" applyBorder="1" applyAlignment="1">
      <alignment horizontal="right" vertical="center" wrapText="1"/>
      <protection/>
    </xf>
    <xf numFmtId="0" fontId="19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18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1" xfId="15" applyFont="1" applyBorder="1" applyAlignment="1">
      <alignment vertical="center" wrapText="1"/>
      <protection/>
    </xf>
    <xf numFmtId="0" fontId="6" fillId="0" borderId="1" xfId="20" applyNumberFormat="1" applyFont="1" applyFill="1" applyBorder="1" applyAlignment="1">
      <alignment vertical="center" wrapText="1"/>
      <protection/>
    </xf>
    <xf numFmtId="176" fontId="6" fillId="0" borderId="2" xfId="20" applyNumberFormat="1" applyFont="1" applyFill="1" applyBorder="1" applyAlignment="1">
      <alignment horizontal="right" vertical="center" wrapText="1"/>
      <protection/>
    </xf>
    <xf numFmtId="176" fontId="6" fillId="0" borderId="5" xfId="0" applyNumberFormat="1" applyFont="1" applyBorder="1" applyAlignment="1">
      <alignment horizontal="right" vertical="center" wrapText="1"/>
    </xf>
    <xf numFmtId="176" fontId="6" fillId="0" borderId="2" xfId="0" applyNumberFormat="1" applyFont="1" applyBorder="1" applyAlignment="1">
      <alignment horizontal="right" vertical="center" wrapText="1"/>
    </xf>
    <xf numFmtId="176" fontId="6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92" fontId="2" fillId="0" borderId="1" xfId="0" applyNumberFormat="1" applyFont="1" applyBorder="1" applyAlignment="1">
      <alignment horizontal="center" vertical="center" wrapText="1"/>
    </xf>
    <xf numFmtId="192" fontId="6" fillId="0" borderId="8" xfId="0" applyNumberFormat="1" applyFont="1" applyBorder="1" applyAlignment="1">
      <alignment horizontal="center" vertical="center" wrapText="1"/>
    </xf>
    <xf numFmtId="192" fontId="6" fillId="0" borderId="3" xfId="0" applyNumberFormat="1" applyFont="1" applyBorder="1" applyAlignment="1">
      <alignment horizontal="center" vertical="center" wrapText="1"/>
    </xf>
    <xf numFmtId="192" fontId="6" fillId="0" borderId="9" xfId="0" applyNumberFormat="1" applyFont="1" applyBorder="1" applyAlignment="1">
      <alignment horizontal="center" vertical="center" wrapText="1"/>
    </xf>
  </cellXfs>
  <cellStyles count="12">
    <cellStyle name="Normal" xfId="0"/>
    <cellStyle name="_ET_STYLE_NoName_00_" xfId="15"/>
    <cellStyle name="0,0&#13;&#10;NA&#13;&#10;" xfId="16"/>
    <cellStyle name="Percent" xfId="17"/>
    <cellStyle name="常规 2" xfId="18"/>
    <cellStyle name="常规_（定）2017年 化债申报表" xfId="19"/>
    <cellStyle name="常规_Sheet1" xfId="20"/>
    <cellStyle name="常规_Sheet3 (7)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8" sqref="B28"/>
    </sheetView>
  </sheetViews>
  <sheetFormatPr defaultColWidth="9.00390625" defaultRowHeight="14.25"/>
  <cols>
    <col min="1" max="1" width="19.625" style="10" customWidth="1"/>
    <col min="2" max="2" width="41.875" style="10" customWidth="1"/>
    <col min="3" max="3" width="20.625" style="10" customWidth="1"/>
    <col min="4" max="4" width="29.625" style="10" customWidth="1"/>
    <col min="5" max="5" width="10.375" style="10" customWidth="1"/>
    <col min="6" max="16384" width="20.625" style="10" customWidth="1"/>
  </cols>
  <sheetData>
    <row r="1" spans="1:4" ht="25.5" customHeight="1">
      <c r="A1" s="101" t="s">
        <v>508</v>
      </c>
      <c r="B1" s="101"/>
      <c r="C1" s="101"/>
      <c r="D1" s="101"/>
    </row>
    <row r="2" spans="1:4" ht="20.25" customHeight="1">
      <c r="A2" s="100" t="s">
        <v>500</v>
      </c>
      <c r="B2" s="100"/>
      <c r="C2" s="100"/>
      <c r="D2" s="100"/>
    </row>
    <row r="3" spans="1:5" s="12" customFormat="1" ht="42.75">
      <c r="A3" s="11" t="s">
        <v>370</v>
      </c>
      <c r="B3" s="11" t="s">
        <v>371</v>
      </c>
      <c r="C3" s="11" t="s">
        <v>374</v>
      </c>
      <c r="D3" s="17" t="s">
        <v>403</v>
      </c>
      <c r="E3" s="17" t="s">
        <v>516</v>
      </c>
    </row>
    <row r="4" spans="1:5" ht="14.25">
      <c r="A4" s="1" t="s">
        <v>373</v>
      </c>
      <c r="B4" s="1" t="s">
        <v>376</v>
      </c>
      <c r="C4" s="1" t="s">
        <v>375</v>
      </c>
      <c r="D4" s="1" t="s">
        <v>372</v>
      </c>
      <c r="E4" s="43">
        <v>6</v>
      </c>
    </row>
    <row r="5" spans="1:5" ht="14.25">
      <c r="A5" s="1" t="s">
        <v>373</v>
      </c>
      <c r="B5" s="1" t="s">
        <v>378</v>
      </c>
      <c r="C5" s="1" t="s">
        <v>379</v>
      </c>
      <c r="D5" s="1" t="s">
        <v>377</v>
      </c>
      <c r="E5" s="43">
        <v>2</v>
      </c>
    </row>
    <row r="6" spans="1:5" ht="14.25">
      <c r="A6" s="1" t="s">
        <v>373</v>
      </c>
      <c r="B6" s="1" t="s">
        <v>378</v>
      </c>
      <c r="C6" s="1" t="s">
        <v>380</v>
      </c>
      <c r="D6" s="1" t="s">
        <v>381</v>
      </c>
      <c r="E6" s="43">
        <v>2</v>
      </c>
    </row>
    <row r="7" spans="1:5" ht="14.25">
      <c r="A7" s="1" t="s">
        <v>373</v>
      </c>
      <c r="B7" s="1" t="s">
        <v>378</v>
      </c>
      <c r="C7" s="1" t="s">
        <v>380</v>
      </c>
      <c r="D7" s="1" t="s">
        <v>382</v>
      </c>
      <c r="E7" s="43">
        <v>2</v>
      </c>
    </row>
    <row r="8" spans="1:5" ht="14.25">
      <c r="A8" s="1" t="s">
        <v>41</v>
      </c>
      <c r="B8" s="1" t="s">
        <v>378</v>
      </c>
      <c r="C8" s="1" t="s">
        <v>383</v>
      </c>
      <c r="D8" s="1" t="s">
        <v>385</v>
      </c>
      <c r="E8" s="43">
        <v>2</v>
      </c>
    </row>
    <row r="9" spans="1:5" ht="14.25">
      <c r="A9" s="1" t="s">
        <v>41</v>
      </c>
      <c r="B9" s="1" t="s">
        <v>378</v>
      </c>
      <c r="C9" s="1" t="s">
        <v>384</v>
      </c>
      <c r="D9" s="1" t="s">
        <v>386</v>
      </c>
      <c r="E9" s="43">
        <v>2</v>
      </c>
    </row>
    <row r="10" spans="1:5" ht="14.25">
      <c r="A10" s="1" t="s">
        <v>34</v>
      </c>
      <c r="B10" s="1" t="s">
        <v>390</v>
      </c>
      <c r="C10" s="1" t="s">
        <v>387</v>
      </c>
      <c r="D10" s="1" t="s">
        <v>388</v>
      </c>
      <c r="E10" s="43">
        <v>6</v>
      </c>
    </row>
    <row r="11" spans="1:5" ht="14.25">
      <c r="A11" s="1" t="s">
        <v>34</v>
      </c>
      <c r="B11" s="1" t="s">
        <v>391</v>
      </c>
      <c r="C11" s="1" t="s">
        <v>389</v>
      </c>
      <c r="D11" s="1" t="s">
        <v>392</v>
      </c>
      <c r="E11" s="43">
        <v>4</v>
      </c>
    </row>
    <row r="12" spans="1:5" ht="14.25">
      <c r="A12" s="1" t="s">
        <v>34</v>
      </c>
      <c r="B12" s="1" t="s">
        <v>378</v>
      </c>
      <c r="C12" s="1" t="s">
        <v>389</v>
      </c>
      <c r="D12" s="1" t="s">
        <v>393</v>
      </c>
      <c r="E12" s="43">
        <v>2</v>
      </c>
    </row>
    <row r="13" spans="1:5" ht="14.25">
      <c r="A13" s="1" t="s">
        <v>33</v>
      </c>
      <c r="B13" s="1" t="s">
        <v>390</v>
      </c>
      <c r="C13" s="1" t="s">
        <v>394</v>
      </c>
      <c r="D13" s="1" t="s">
        <v>395</v>
      </c>
      <c r="E13" s="43">
        <v>6</v>
      </c>
    </row>
    <row r="14" spans="1:5" ht="14.25">
      <c r="A14" s="1" t="s">
        <v>33</v>
      </c>
      <c r="B14" s="1" t="s">
        <v>378</v>
      </c>
      <c r="C14" s="1" t="s">
        <v>394</v>
      </c>
      <c r="D14" s="1" t="s">
        <v>396</v>
      </c>
      <c r="E14" s="43">
        <v>2</v>
      </c>
    </row>
    <row r="15" spans="1:5" ht="28.5">
      <c r="A15" s="1" t="s">
        <v>397</v>
      </c>
      <c r="B15" s="1" t="s">
        <v>399</v>
      </c>
      <c r="C15" s="1" t="s">
        <v>398</v>
      </c>
      <c r="D15" s="1" t="s">
        <v>401</v>
      </c>
      <c r="E15" s="43">
        <v>10</v>
      </c>
    </row>
    <row r="16" spans="1:5" ht="14.25">
      <c r="A16" s="1" t="s">
        <v>397</v>
      </c>
      <c r="B16" s="1" t="s">
        <v>378</v>
      </c>
      <c r="C16" s="1" t="s">
        <v>398</v>
      </c>
      <c r="D16" s="1" t="s">
        <v>400</v>
      </c>
      <c r="E16" s="43">
        <v>2</v>
      </c>
    </row>
    <row r="17" spans="1:5" ht="14.25">
      <c r="A17" s="1" t="s">
        <v>397</v>
      </c>
      <c r="B17" s="1" t="s">
        <v>378</v>
      </c>
      <c r="C17" s="1" t="s">
        <v>398</v>
      </c>
      <c r="D17" s="1" t="s">
        <v>402</v>
      </c>
      <c r="E17" s="43">
        <v>2</v>
      </c>
    </row>
    <row r="18" spans="1:5" ht="20.25">
      <c r="A18" s="100" t="s">
        <v>501</v>
      </c>
      <c r="B18" s="100"/>
      <c r="C18" s="100"/>
      <c r="D18" s="100"/>
      <c r="E18" s="44"/>
    </row>
    <row r="19" spans="1:5" ht="42.75">
      <c r="A19" s="11" t="s">
        <v>370</v>
      </c>
      <c r="B19" s="102" t="s">
        <v>371</v>
      </c>
      <c r="C19" s="103"/>
      <c r="D19" s="11" t="s">
        <v>374</v>
      </c>
      <c r="E19" s="17" t="s">
        <v>516</v>
      </c>
    </row>
    <row r="20" spans="1:5" ht="14.25">
      <c r="A20" s="1" t="s">
        <v>404</v>
      </c>
      <c r="B20" s="98" t="s">
        <v>405</v>
      </c>
      <c r="C20" s="99"/>
      <c r="D20" s="1" t="s">
        <v>384</v>
      </c>
      <c r="E20" s="43">
        <v>5</v>
      </c>
    </row>
    <row r="25" ht="20.25">
      <c r="B25" s="22"/>
    </row>
  </sheetData>
  <mergeCells count="5">
    <mergeCell ref="B20:C20"/>
    <mergeCell ref="A2:D2"/>
    <mergeCell ref="A18:D18"/>
    <mergeCell ref="A1:D1"/>
    <mergeCell ref="B19:C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6">
      <selection activeCell="F10" sqref="F10"/>
    </sheetView>
  </sheetViews>
  <sheetFormatPr defaultColWidth="9.00390625" defaultRowHeight="14.25"/>
  <cols>
    <col min="1" max="1" width="18.125" style="10" customWidth="1"/>
    <col min="2" max="2" width="22.75390625" style="10" customWidth="1"/>
    <col min="3" max="3" width="8.125" style="10" customWidth="1"/>
    <col min="4" max="4" width="13.625" style="10" customWidth="1"/>
    <col min="5" max="5" width="14.875" style="10" customWidth="1"/>
    <col min="6" max="6" width="9.625" style="10" customWidth="1"/>
    <col min="7" max="7" width="22.125" style="10" customWidth="1"/>
    <col min="8" max="8" width="12.125" style="10" customWidth="1"/>
    <col min="9" max="16384" width="20.625" style="10" customWidth="1"/>
  </cols>
  <sheetData>
    <row r="1" spans="1:7" ht="25.5">
      <c r="A1" s="101" t="s">
        <v>509</v>
      </c>
      <c r="B1" s="101"/>
      <c r="C1" s="101"/>
      <c r="D1" s="101"/>
      <c r="E1" s="41"/>
      <c r="F1" s="41"/>
      <c r="G1" s="41"/>
    </row>
    <row r="2" spans="1:7" ht="18.75" customHeight="1">
      <c r="A2" s="105" t="s">
        <v>359</v>
      </c>
      <c r="B2" s="105"/>
      <c r="C2" s="105"/>
      <c r="D2" s="105"/>
      <c r="E2" s="105"/>
      <c r="F2" s="105"/>
      <c r="G2" s="105"/>
    </row>
    <row r="3" spans="1:8" s="12" customFormat="1" ht="32.25" customHeight="1">
      <c r="A3" s="15" t="s">
        <v>349</v>
      </c>
      <c r="B3" s="15" t="s">
        <v>350</v>
      </c>
      <c r="C3" s="15" t="s">
        <v>351</v>
      </c>
      <c r="D3" s="15" t="s">
        <v>352</v>
      </c>
      <c r="E3" s="15" t="s">
        <v>406</v>
      </c>
      <c r="F3" s="15" t="s">
        <v>407</v>
      </c>
      <c r="G3" s="15" t="s">
        <v>353</v>
      </c>
      <c r="H3" s="23" t="s">
        <v>517</v>
      </c>
    </row>
    <row r="4" spans="1:8" s="12" customFormat="1" ht="14.25">
      <c r="A4" s="121" t="s">
        <v>453</v>
      </c>
      <c r="B4" s="121" t="s">
        <v>589</v>
      </c>
      <c r="C4" s="121" t="s">
        <v>590</v>
      </c>
      <c r="D4" s="121">
        <v>13921807598</v>
      </c>
      <c r="E4" s="122" t="s">
        <v>591</v>
      </c>
      <c r="F4" s="122">
        <v>322</v>
      </c>
      <c r="G4" s="121" t="s">
        <v>592</v>
      </c>
      <c r="H4" s="123">
        <v>12.88</v>
      </c>
    </row>
    <row r="5" spans="1:8" s="12" customFormat="1" ht="14.25">
      <c r="A5" s="121"/>
      <c r="B5" s="121"/>
      <c r="C5" s="121"/>
      <c r="D5" s="121"/>
      <c r="E5" s="122" t="s">
        <v>454</v>
      </c>
      <c r="F5" s="122">
        <v>72</v>
      </c>
      <c r="G5" s="121"/>
      <c r="H5" s="123">
        <v>0.108</v>
      </c>
    </row>
    <row r="6" spans="1:8" ht="14.25">
      <c r="A6" s="121" t="s">
        <v>247</v>
      </c>
      <c r="B6" s="121" t="s">
        <v>287</v>
      </c>
      <c r="C6" s="121" t="s">
        <v>303</v>
      </c>
      <c r="D6" s="121">
        <v>13961978901</v>
      </c>
      <c r="E6" s="122" t="s">
        <v>301</v>
      </c>
      <c r="F6" s="122">
        <v>195</v>
      </c>
      <c r="G6" s="121" t="s">
        <v>302</v>
      </c>
      <c r="H6" s="123">
        <v>7.8</v>
      </c>
    </row>
    <row r="7" spans="1:8" ht="14.25">
      <c r="A7" s="121"/>
      <c r="B7" s="121"/>
      <c r="C7" s="121"/>
      <c r="D7" s="121"/>
      <c r="E7" s="122" t="s">
        <v>304</v>
      </c>
      <c r="F7" s="122">
        <v>95</v>
      </c>
      <c r="G7" s="121"/>
      <c r="H7" s="123">
        <v>0.1425</v>
      </c>
    </row>
    <row r="8" spans="1:8" ht="14.25">
      <c r="A8" s="121" t="s">
        <v>248</v>
      </c>
      <c r="B8" s="121" t="s">
        <v>287</v>
      </c>
      <c r="C8" s="121" t="s">
        <v>305</v>
      </c>
      <c r="D8" s="121">
        <v>13851071039</v>
      </c>
      <c r="E8" s="122" t="s">
        <v>301</v>
      </c>
      <c r="F8" s="122">
        <v>80</v>
      </c>
      <c r="G8" s="121" t="s">
        <v>302</v>
      </c>
      <c r="H8" s="123">
        <v>3.2</v>
      </c>
    </row>
    <row r="9" spans="1:8" ht="14.25">
      <c r="A9" s="121"/>
      <c r="B9" s="121"/>
      <c r="C9" s="121"/>
      <c r="D9" s="121"/>
      <c r="E9" s="122" t="s">
        <v>306</v>
      </c>
      <c r="F9" s="122">
        <v>75</v>
      </c>
      <c r="G9" s="121"/>
      <c r="H9" s="123">
        <v>0.1125</v>
      </c>
    </row>
    <row r="10" spans="1:8" ht="14.25">
      <c r="A10" s="121" t="s">
        <v>249</v>
      </c>
      <c r="B10" s="121" t="s">
        <v>287</v>
      </c>
      <c r="C10" s="121" t="s">
        <v>307</v>
      </c>
      <c r="D10" s="121">
        <v>13851076752</v>
      </c>
      <c r="E10" s="122" t="s">
        <v>308</v>
      </c>
      <c r="F10" s="122">
        <v>25865</v>
      </c>
      <c r="G10" s="121" t="s">
        <v>309</v>
      </c>
      <c r="H10" s="123">
        <v>38.7975</v>
      </c>
    </row>
    <row r="11" spans="1:8" ht="14.25">
      <c r="A11" s="121"/>
      <c r="B11" s="121"/>
      <c r="C11" s="121"/>
      <c r="D11" s="121"/>
      <c r="E11" s="122" t="s">
        <v>310</v>
      </c>
      <c r="F11" s="122">
        <v>19</v>
      </c>
      <c r="G11" s="121"/>
      <c r="H11" s="123">
        <v>0.2533</v>
      </c>
    </row>
    <row r="12" spans="1:8" ht="14.25">
      <c r="A12" s="122" t="s">
        <v>250</v>
      </c>
      <c r="B12" s="122" t="s">
        <v>288</v>
      </c>
      <c r="C12" s="122" t="s">
        <v>311</v>
      </c>
      <c r="D12" s="122">
        <v>13851054525</v>
      </c>
      <c r="E12" s="122" t="s">
        <v>301</v>
      </c>
      <c r="F12" s="122">
        <v>98</v>
      </c>
      <c r="G12" s="122" t="s">
        <v>312</v>
      </c>
      <c r="H12" s="123">
        <v>3.92</v>
      </c>
    </row>
    <row r="13" spans="1:8" ht="14.25">
      <c r="A13" s="122" t="s">
        <v>251</v>
      </c>
      <c r="B13" s="122" t="s">
        <v>289</v>
      </c>
      <c r="C13" s="122" t="s">
        <v>313</v>
      </c>
      <c r="D13" s="122">
        <v>15905111122</v>
      </c>
      <c r="E13" s="122" t="s">
        <v>301</v>
      </c>
      <c r="F13" s="122">
        <v>21</v>
      </c>
      <c r="G13" s="122" t="s">
        <v>302</v>
      </c>
      <c r="H13" s="123">
        <v>0.84</v>
      </c>
    </row>
    <row r="14" spans="1:8" ht="14.25">
      <c r="A14" s="122" t="s">
        <v>252</v>
      </c>
      <c r="B14" s="122" t="s">
        <v>290</v>
      </c>
      <c r="C14" s="122" t="s">
        <v>314</v>
      </c>
      <c r="D14" s="122">
        <v>18019605615</v>
      </c>
      <c r="E14" s="122" t="s">
        <v>301</v>
      </c>
      <c r="F14" s="122">
        <v>75</v>
      </c>
      <c r="G14" s="122" t="s">
        <v>302</v>
      </c>
      <c r="H14" s="123">
        <v>3</v>
      </c>
    </row>
    <row r="15" spans="1:8" ht="14.25">
      <c r="A15" s="122" t="s">
        <v>253</v>
      </c>
      <c r="B15" s="122" t="s">
        <v>290</v>
      </c>
      <c r="C15" s="122" t="s">
        <v>315</v>
      </c>
      <c r="D15" s="122">
        <v>13515130930</v>
      </c>
      <c r="E15" s="122" t="s">
        <v>301</v>
      </c>
      <c r="F15" s="122">
        <v>38</v>
      </c>
      <c r="G15" s="122" t="s">
        <v>302</v>
      </c>
      <c r="H15" s="123">
        <v>1.52</v>
      </c>
    </row>
    <row r="16" spans="1:8" ht="14.25">
      <c r="A16" s="122" t="s">
        <v>254</v>
      </c>
      <c r="B16" s="122" t="s">
        <v>291</v>
      </c>
      <c r="C16" s="122" t="s">
        <v>316</v>
      </c>
      <c r="D16" s="122">
        <v>13921841360</v>
      </c>
      <c r="E16" s="122" t="s">
        <v>308</v>
      </c>
      <c r="F16" s="122">
        <v>13000</v>
      </c>
      <c r="G16" s="122" t="s">
        <v>302</v>
      </c>
      <c r="H16" s="123">
        <v>19.5</v>
      </c>
    </row>
    <row r="17" spans="1:8" ht="14.25">
      <c r="A17" s="122" t="s">
        <v>255</v>
      </c>
      <c r="B17" s="122" t="s">
        <v>292</v>
      </c>
      <c r="C17" s="11" t="s">
        <v>317</v>
      </c>
      <c r="D17" s="122">
        <v>13056152510</v>
      </c>
      <c r="E17" s="122" t="s">
        <v>301</v>
      </c>
      <c r="F17" s="122">
        <v>96</v>
      </c>
      <c r="G17" s="122" t="s">
        <v>302</v>
      </c>
      <c r="H17" s="124">
        <v>200</v>
      </c>
    </row>
    <row r="18" spans="1:8" ht="14.25">
      <c r="A18" s="122" t="s">
        <v>256</v>
      </c>
      <c r="B18" s="122" t="s">
        <v>292</v>
      </c>
      <c r="C18" s="11" t="s">
        <v>318</v>
      </c>
      <c r="D18" s="122">
        <v>15651558889</v>
      </c>
      <c r="E18" s="122" t="s">
        <v>308</v>
      </c>
      <c r="F18" s="122">
        <v>4873</v>
      </c>
      <c r="G18" s="122" t="s">
        <v>302</v>
      </c>
      <c r="H18" s="125"/>
    </row>
    <row r="19" spans="1:8" ht="14.25">
      <c r="A19" s="122" t="s">
        <v>257</v>
      </c>
      <c r="B19" s="122" t="s">
        <v>292</v>
      </c>
      <c r="C19" s="11" t="s">
        <v>319</v>
      </c>
      <c r="D19" s="122">
        <v>15851071759</v>
      </c>
      <c r="E19" s="122" t="s">
        <v>308</v>
      </c>
      <c r="F19" s="122">
        <v>4110</v>
      </c>
      <c r="G19" s="122" t="s">
        <v>302</v>
      </c>
      <c r="H19" s="125"/>
    </row>
    <row r="20" spans="1:8" ht="14.25">
      <c r="A20" s="122" t="s">
        <v>258</v>
      </c>
      <c r="B20" s="122" t="s">
        <v>292</v>
      </c>
      <c r="C20" s="11" t="s">
        <v>320</v>
      </c>
      <c r="D20" s="122">
        <v>13218634114</v>
      </c>
      <c r="E20" s="122" t="s">
        <v>301</v>
      </c>
      <c r="F20" s="122">
        <v>87</v>
      </c>
      <c r="G20" s="122" t="s">
        <v>302</v>
      </c>
      <c r="H20" s="125"/>
    </row>
    <row r="21" spans="1:8" ht="14.25">
      <c r="A21" s="122" t="s">
        <v>259</v>
      </c>
      <c r="B21" s="122" t="s">
        <v>292</v>
      </c>
      <c r="C21" s="11" t="s">
        <v>321</v>
      </c>
      <c r="D21" s="122">
        <v>17712502971</v>
      </c>
      <c r="E21" s="122" t="s">
        <v>308</v>
      </c>
      <c r="F21" s="122">
        <v>3710</v>
      </c>
      <c r="G21" s="122" t="s">
        <v>302</v>
      </c>
      <c r="H21" s="125"/>
    </row>
    <row r="22" spans="1:8" ht="14.25">
      <c r="A22" s="122" t="s">
        <v>260</v>
      </c>
      <c r="B22" s="122" t="s">
        <v>293</v>
      </c>
      <c r="C22" s="11" t="s">
        <v>322</v>
      </c>
      <c r="D22" s="122">
        <v>13182116996</v>
      </c>
      <c r="E22" s="122" t="s">
        <v>308</v>
      </c>
      <c r="F22" s="122">
        <v>1506</v>
      </c>
      <c r="G22" s="122" t="s">
        <v>302</v>
      </c>
      <c r="H22" s="125"/>
    </row>
    <row r="23" spans="1:8" ht="14.25">
      <c r="A23" s="122" t="s">
        <v>261</v>
      </c>
      <c r="B23" s="122" t="s">
        <v>293</v>
      </c>
      <c r="C23" s="11" t="s">
        <v>323</v>
      </c>
      <c r="D23" s="122">
        <v>15358902152</v>
      </c>
      <c r="E23" s="122" t="s">
        <v>308</v>
      </c>
      <c r="F23" s="122">
        <v>3864</v>
      </c>
      <c r="G23" s="122" t="s">
        <v>302</v>
      </c>
      <c r="H23" s="125"/>
    </row>
    <row r="24" spans="1:8" ht="14.25">
      <c r="A24" s="122" t="s">
        <v>262</v>
      </c>
      <c r="B24" s="122" t="s">
        <v>292</v>
      </c>
      <c r="C24" s="11" t="s">
        <v>324</v>
      </c>
      <c r="D24" s="122">
        <v>13056134406</v>
      </c>
      <c r="E24" s="122" t="s">
        <v>301</v>
      </c>
      <c r="F24" s="122">
        <v>75</v>
      </c>
      <c r="G24" s="122" t="s">
        <v>302</v>
      </c>
      <c r="H24" s="125"/>
    </row>
    <row r="25" spans="1:8" ht="14.25">
      <c r="A25" s="122" t="s">
        <v>263</v>
      </c>
      <c r="B25" s="122" t="s">
        <v>292</v>
      </c>
      <c r="C25" s="11" t="s">
        <v>325</v>
      </c>
      <c r="D25" s="122">
        <v>18151389351</v>
      </c>
      <c r="E25" s="122" t="s">
        <v>308</v>
      </c>
      <c r="F25" s="122">
        <v>9169</v>
      </c>
      <c r="G25" s="122" t="s">
        <v>302</v>
      </c>
      <c r="H25" s="125"/>
    </row>
    <row r="26" spans="1:8" ht="14.25">
      <c r="A26" s="122" t="s">
        <v>264</v>
      </c>
      <c r="B26" s="122" t="s">
        <v>292</v>
      </c>
      <c r="C26" s="11" t="s">
        <v>326</v>
      </c>
      <c r="D26" s="122">
        <v>13365186593</v>
      </c>
      <c r="E26" s="122" t="s">
        <v>308</v>
      </c>
      <c r="F26" s="122">
        <v>1162</v>
      </c>
      <c r="G26" s="122" t="s">
        <v>302</v>
      </c>
      <c r="H26" s="125"/>
    </row>
    <row r="27" spans="1:8" ht="14.25">
      <c r="A27" s="122" t="s">
        <v>265</v>
      </c>
      <c r="B27" s="122" t="s">
        <v>292</v>
      </c>
      <c r="C27" s="11" t="s">
        <v>327</v>
      </c>
      <c r="D27" s="122">
        <v>15189203389</v>
      </c>
      <c r="E27" s="122" t="s">
        <v>308</v>
      </c>
      <c r="F27" s="122">
        <v>1398</v>
      </c>
      <c r="G27" s="122" t="s">
        <v>302</v>
      </c>
      <c r="H27" s="125"/>
    </row>
    <row r="28" spans="1:8" ht="14.25">
      <c r="A28" s="122" t="s">
        <v>266</v>
      </c>
      <c r="B28" s="122" t="s">
        <v>292</v>
      </c>
      <c r="C28" s="11" t="s">
        <v>328</v>
      </c>
      <c r="D28" s="122">
        <v>13770036681</v>
      </c>
      <c r="E28" s="122" t="s">
        <v>308</v>
      </c>
      <c r="F28" s="122">
        <v>3550</v>
      </c>
      <c r="G28" s="122" t="s">
        <v>302</v>
      </c>
      <c r="H28" s="125"/>
    </row>
    <row r="29" spans="1:8" ht="14.25">
      <c r="A29" s="122" t="s">
        <v>267</v>
      </c>
      <c r="B29" s="122" t="s">
        <v>292</v>
      </c>
      <c r="C29" s="11" t="s">
        <v>329</v>
      </c>
      <c r="D29" s="122">
        <v>15005103648</v>
      </c>
      <c r="E29" s="122" t="s">
        <v>308</v>
      </c>
      <c r="F29" s="122">
        <v>3815</v>
      </c>
      <c r="G29" s="122" t="s">
        <v>302</v>
      </c>
      <c r="H29" s="125"/>
    </row>
    <row r="30" spans="1:8" ht="14.25">
      <c r="A30" s="122" t="s">
        <v>268</v>
      </c>
      <c r="B30" s="122" t="s">
        <v>294</v>
      </c>
      <c r="C30" s="11" t="s">
        <v>330</v>
      </c>
      <c r="D30" s="122">
        <v>15189218226</v>
      </c>
      <c r="E30" s="122" t="s">
        <v>308</v>
      </c>
      <c r="F30" s="122">
        <v>2426</v>
      </c>
      <c r="G30" s="122" t="s">
        <v>302</v>
      </c>
      <c r="H30" s="125"/>
    </row>
    <row r="31" spans="1:8" ht="14.25">
      <c r="A31" s="122" t="s">
        <v>269</v>
      </c>
      <c r="B31" s="122" t="s">
        <v>294</v>
      </c>
      <c r="C31" s="11" t="s">
        <v>331</v>
      </c>
      <c r="D31" s="122">
        <v>13851089784</v>
      </c>
      <c r="E31" s="122" t="s">
        <v>308</v>
      </c>
      <c r="F31" s="122">
        <v>3198</v>
      </c>
      <c r="G31" s="122" t="s">
        <v>302</v>
      </c>
      <c r="H31" s="125"/>
    </row>
    <row r="32" spans="1:8" ht="14.25">
      <c r="A32" s="122" t="s">
        <v>270</v>
      </c>
      <c r="B32" s="122" t="s">
        <v>294</v>
      </c>
      <c r="C32" s="11" t="s">
        <v>332</v>
      </c>
      <c r="D32" s="122">
        <v>15161974202</v>
      </c>
      <c r="E32" s="122" t="s">
        <v>308</v>
      </c>
      <c r="F32" s="122">
        <v>1686</v>
      </c>
      <c r="G32" s="122" t="s">
        <v>302</v>
      </c>
      <c r="H32" s="125"/>
    </row>
    <row r="33" spans="1:8" ht="14.25">
      <c r="A33" s="122" t="s">
        <v>271</v>
      </c>
      <c r="B33" s="122" t="s">
        <v>293</v>
      </c>
      <c r="C33" s="11" t="s">
        <v>333</v>
      </c>
      <c r="D33" s="122">
        <v>15396881251</v>
      </c>
      <c r="E33" s="122" t="s">
        <v>308</v>
      </c>
      <c r="F33" s="122">
        <v>5132</v>
      </c>
      <c r="G33" s="122" t="s">
        <v>302</v>
      </c>
      <c r="H33" s="125"/>
    </row>
    <row r="34" spans="1:8" ht="14.25">
      <c r="A34" s="122" t="s">
        <v>272</v>
      </c>
      <c r="B34" s="122" t="s">
        <v>292</v>
      </c>
      <c r="C34" s="11" t="s">
        <v>334</v>
      </c>
      <c r="D34" s="122">
        <v>13182160009</v>
      </c>
      <c r="E34" s="122" t="s">
        <v>308</v>
      </c>
      <c r="F34" s="122">
        <v>4016</v>
      </c>
      <c r="G34" s="122" t="s">
        <v>302</v>
      </c>
      <c r="H34" s="125"/>
    </row>
    <row r="35" spans="1:8" ht="14.25">
      <c r="A35" s="122" t="s">
        <v>273</v>
      </c>
      <c r="B35" s="122" t="s">
        <v>295</v>
      </c>
      <c r="C35" s="11" t="s">
        <v>335</v>
      </c>
      <c r="D35" s="122">
        <v>17768223289</v>
      </c>
      <c r="E35" s="122" t="s">
        <v>306</v>
      </c>
      <c r="F35" s="122">
        <v>1700</v>
      </c>
      <c r="G35" s="122" t="s">
        <v>302</v>
      </c>
      <c r="H35" s="125"/>
    </row>
    <row r="36" spans="1:8" ht="14.25">
      <c r="A36" s="122" t="s">
        <v>274</v>
      </c>
      <c r="B36" s="122" t="s">
        <v>295</v>
      </c>
      <c r="C36" s="11" t="s">
        <v>336</v>
      </c>
      <c r="D36" s="122">
        <v>88544846</v>
      </c>
      <c r="E36" s="122" t="s">
        <v>308</v>
      </c>
      <c r="F36" s="122">
        <v>1350</v>
      </c>
      <c r="G36" s="122" t="s">
        <v>302</v>
      </c>
      <c r="H36" s="125"/>
    </row>
    <row r="37" spans="1:8" ht="14.25">
      <c r="A37" s="122" t="s">
        <v>275</v>
      </c>
      <c r="B37" s="122" t="s">
        <v>295</v>
      </c>
      <c r="C37" s="11" t="s">
        <v>337</v>
      </c>
      <c r="D37" s="122">
        <v>15358265326</v>
      </c>
      <c r="E37" s="122" t="s">
        <v>308</v>
      </c>
      <c r="F37" s="122">
        <v>8928</v>
      </c>
      <c r="G37" s="122" t="s">
        <v>302</v>
      </c>
      <c r="H37" s="125"/>
    </row>
    <row r="38" spans="1:8" ht="14.25">
      <c r="A38" s="122" t="s">
        <v>276</v>
      </c>
      <c r="B38" s="122" t="s">
        <v>295</v>
      </c>
      <c r="C38" s="11" t="s">
        <v>338</v>
      </c>
      <c r="D38" s="122">
        <v>15366450760</v>
      </c>
      <c r="E38" s="122" t="s">
        <v>308</v>
      </c>
      <c r="F38" s="122">
        <v>6170</v>
      </c>
      <c r="G38" s="122" t="s">
        <v>302</v>
      </c>
      <c r="H38" s="125"/>
    </row>
    <row r="39" spans="1:8" ht="14.25">
      <c r="A39" s="122" t="s">
        <v>277</v>
      </c>
      <c r="B39" s="122" t="s">
        <v>295</v>
      </c>
      <c r="C39" s="11" t="s">
        <v>339</v>
      </c>
      <c r="D39" s="122">
        <v>13770074645</v>
      </c>
      <c r="E39" s="122" t="s">
        <v>308</v>
      </c>
      <c r="F39" s="122">
        <v>9472</v>
      </c>
      <c r="G39" s="122" t="s">
        <v>302</v>
      </c>
      <c r="H39" s="125"/>
    </row>
    <row r="40" spans="1:8" ht="14.25">
      <c r="A40" s="122" t="s">
        <v>278</v>
      </c>
      <c r="B40" s="122" t="s">
        <v>295</v>
      </c>
      <c r="C40" s="11" t="s">
        <v>340</v>
      </c>
      <c r="D40" s="122">
        <v>13218517609</v>
      </c>
      <c r="E40" s="122" t="s">
        <v>308</v>
      </c>
      <c r="F40" s="122">
        <v>6600</v>
      </c>
      <c r="G40" s="122" t="s">
        <v>302</v>
      </c>
      <c r="H40" s="125"/>
    </row>
    <row r="41" spans="1:8" ht="14.25">
      <c r="A41" s="122" t="s">
        <v>279</v>
      </c>
      <c r="B41" s="122" t="s">
        <v>296</v>
      </c>
      <c r="C41" s="11" t="s">
        <v>341</v>
      </c>
      <c r="D41" s="122">
        <v>18914627873</v>
      </c>
      <c r="E41" s="122" t="s">
        <v>308</v>
      </c>
      <c r="F41" s="122">
        <v>7440</v>
      </c>
      <c r="G41" s="122" t="s">
        <v>302</v>
      </c>
      <c r="H41" s="125"/>
    </row>
    <row r="42" spans="1:8" ht="14.25">
      <c r="A42" s="122" t="s">
        <v>280</v>
      </c>
      <c r="B42" s="122" t="s">
        <v>296</v>
      </c>
      <c r="C42" s="11" t="s">
        <v>342</v>
      </c>
      <c r="D42" s="122">
        <v>15995180339</v>
      </c>
      <c r="E42" s="122" t="s">
        <v>308</v>
      </c>
      <c r="F42" s="122">
        <v>8688</v>
      </c>
      <c r="G42" s="122" t="s">
        <v>302</v>
      </c>
      <c r="H42" s="125"/>
    </row>
    <row r="43" spans="1:8" ht="14.25">
      <c r="A43" s="122" t="s">
        <v>281</v>
      </c>
      <c r="B43" s="122" t="s">
        <v>296</v>
      </c>
      <c r="C43" s="11" t="s">
        <v>343</v>
      </c>
      <c r="D43" s="122">
        <v>13515138289</v>
      </c>
      <c r="E43" s="122" t="s">
        <v>308</v>
      </c>
      <c r="F43" s="122">
        <v>9240</v>
      </c>
      <c r="G43" s="122" t="s">
        <v>302</v>
      </c>
      <c r="H43" s="125"/>
    </row>
    <row r="44" spans="1:8" ht="14.25">
      <c r="A44" s="122" t="s">
        <v>282</v>
      </c>
      <c r="B44" s="122" t="s">
        <v>295</v>
      </c>
      <c r="C44" s="11" t="s">
        <v>344</v>
      </c>
      <c r="D44" s="122">
        <v>13705109069</v>
      </c>
      <c r="E44" s="122" t="s">
        <v>308</v>
      </c>
      <c r="F44" s="122">
        <v>1800</v>
      </c>
      <c r="G44" s="122" t="s">
        <v>302</v>
      </c>
      <c r="H44" s="125"/>
    </row>
    <row r="45" spans="1:8" ht="14.25">
      <c r="A45" s="122" t="s">
        <v>283</v>
      </c>
      <c r="B45" s="122" t="s">
        <v>297</v>
      </c>
      <c r="C45" s="11" t="s">
        <v>345</v>
      </c>
      <c r="D45" s="122">
        <v>18362862429</v>
      </c>
      <c r="E45" s="122" t="s">
        <v>308</v>
      </c>
      <c r="F45" s="122">
        <v>1932</v>
      </c>
      <c r="G45" s="122" t="s">
        <v>302</v>
      </c>
      <c r="H45" s="125"/>
    </row>
    <row r="46" spans="1:8" ht="14.25">
      <c r="A46" s="122" t="s">
        <v>284</v>
      </c>
      <c r="B46" s="122" t="s">
        <v>298</v>
      </c>
      <c r="C46" s="11" t="s">
        <v>346</v>
      </c>
      <c r="D46" s="122">
        <v>13705104851</v>
      </c>
      <c r="E46" s="122" t="s">
        <v>308</v>
      </c>
      <c r="F46" s="122">
        <v>11630</v>
      </c>
      <c r="G46" s="122" t="s">
        <v>302</v>
      </c>
      <c r="H46" s="125"/>
    </row>
    <row r="47" spans="1:8" ht="14.25">
      <c r="A47" s="122" t="s">
        <v>285</v>
      </c>
      <c r="B47" s="122" t="s">
        <v>299</v>
      </c>
      <c r="C47" s="11" t="s">
        <v>347</v>
      </c>
      <c r="D47" s="122">
        <v>18962089589</v>
      </c>
      <c r="E47" s="122" t="s">
        <v>301</v>
      </c>
      <c r="F47" s="122">
        <v>266</v>
      </c>
      <c r="G47" s="122" t="s">
        <v>302</v>
      </c>
      <c r="H47" s="125"/>
    </row>
    <row r="48" spans="1:8" ht="14.25">
      <c r="A48" s="122" t="s">
        <v>286</v>
      </c>
      <c r="B48" s="122" t="s">
        <v>300</v>
      </c>
      <c r="C48" s="11" t="s">
        <v>348</v>
      </c>
      <c r="D48" s="122">
        <v>18795471576</v>
      </c>
      <c r="E48" s="122" t="s">
        <v>308</v>
      </c>
      <c r="F48" s="122">
        <v>13660</v>
      </c>
      <c r="G48" s="122" t="s">
        <v>302</v>
      </c>
      <c r="H48" s="126"/>
    </row>
  </sheetData>
  <mergeCells count="23">
    <mergeCell ref="H17:H48"/>
    <mergeCell ref="A2:G2"/>
    <mergeCell ref="A1:D1"/>
    <mergeCell ref="G6:G7"/>
    <mergeCell ref="A8:A9"/>
    <mergeCell ref="B8:B9"/>
    <mergeCell ref="C8:C9"/>
    <mergeCell ref="A6:A7"/>
    <mergeCell ref="B6:B7"/>
    <mergeCell ref="C6:C7"/>
    <mergeCell ref="D6:D7"/>
    <mergeCell ref="D8:D9"/>
    <mergeCell ref="G8:G9"/>
    <mergeCell ref="A10:A11"/>
    <mergeCell ref="B10:B11"/>
    <mergeCell ref="C10:C11"/>
    <mergeCell ref="D10:D11"/>
    <mergeCell ref="G10:G11"/>
    <mergeCell ref="G4:G5"/>
    <mergeCell ref="A4:A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U18" sqref="U18"/>
    </sheetView>
  </sheetViews>
  <sheetFormatPr defaultColWidth="9.00390625" defaultRowHeight="14.25"/>
  <cols>
    <col min="1" max="1" width="6.375" style="0" customWidth="1"/>
    <col min="2" max="22" width="5.50390625" style="0" customWidth="1"/>
  </cols>
  <sheetData>
    <row r="1" spans="1:14" ht="20.25" customHeight="1">
      <c r="A1" s="105" t="s">
        <v>495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22" s="16" customFormat="1" ht="27.75" customHeight="1">
      <c r="A2" s="104" t="s">
        <v>354</v>
      </c>
      <c r="B2" s="104" t="s">
        <v>355</v>
      </c>
      <c r="C2" s="104"/>
      <c r="D2" s="104"/>
      <c r="E2" s="104"/>
      <c r="F2" s="104"/>
      <c r="G2" s="104"/>
      <c r="H2" s="104" t="s">
        <v>518</v>
      </c>
      <c r="I2" s="106" t="s">
        <v>519</v>
      </c>
      <c r="J2" s="108" t="s">
        <v>356</v>
      </c>
      <c r="K2" s="109"/>
      <c r="L2" s="109"/>
      <c r="M2" s="109"/>
      <c r="N2" s="109"/>
      <c r="O2" s="110"/>
      <c r="P2" s="104" t="s">
        <v>520</v>
      </c>
      <c r="Q2" s="106" t="s">
        <v>521</v>
      </c>
      <c r="R2" s="104" t="s">
        <v>522</v>
      </c>
      <c r="S2" s="106" t="s">
        <v>523</v>
      </c>
      <c r="T2" s="106" t="s">
        <v>524</v>
      </c>
      <c r="U2" s="106" t="s">
        <v>525</v>
      </c>
      <c r="V2" s="104" t="s">
        <v>526</v>
      </c>
    </row>
    <row r="3" spans="1:22" s="16" customFormat="1" ht="27.75" customHeight="1">
      <c r="A3" s="104"/>
      <c r="B3" s="15" t="s">
        <v>357</v>
      </c>
      <c r="C3" s="15" t="s">
        <v>527</v>
      </c>
      <c r="D3" s="15" t="s">
        <v>528</v>
      </c>
      <c r="E3" s="15" t="s">
        <v>527</v>
      </c>
      <c r="F3" s="15" t="s">
        <v>529</v>
      </c>
      <c r="G3" s="15" t="s">
        <v>527</v>
      </c>
      <c r="H3" s="104"/>
      <c r="I3" s="107"/>
      <c r="J3" s="15" t="s">
        <v>357</v>
      </c>
      <c r="K3" s="15" t="s">
        <v>527</v>
      </c>
      <c r="L3" s="15" t="s">
        <v>530</v>
      </c>
      <c r="M3" s="15" t="s">
        <v>527</v>
      </c>
      <c r="N3" s="15" t="s">
        <v>531</v>
      </c>
      <c r="O3" s="15" t="s">
        <v>527</v>
      </c>
      <c r="P3" s="104"/>
      <c r="Q3" s="107"/>
      <c r="R3" s="104"/>
      <c r="S3" s="107"/>
      <c r="T3" s="107"/>
      <c r="U3" s="107"/>
      <c r="V3" s="104"/>
    </row>
    <row r="4" spans="1:22" s="16" customFormat="1" ht="14.25">
      <c r="A4" s="15" t="s">
        <v>28</v>
      </c>
      <c r="B4" s="45">
        <v>245</v>
      </c>
      <c r="C4" s="15">
        <v>91.9</v>
      </c>
      <c r="D4" s="15">
        <v>153</v>
      </c>
      <c r="E4" s="15">
        <f>D4*0.3</f>
        <v>45.9</v>
      </c>
      <c r="F4" s="15">
        <v>92</v>
      </c>
      <c r="G4" s="15">
        <f>F4*0.5</f>
        <v>46</v>
      </c>
      <c r="H4" s="45">
        <v>7</v>
      </c>
      <c r="I4" s="15">
        <f>H4*0.3</f>
        <v>2.1</v>
      </c>
      <c r="J4" s="15">
        <f>L4+N4</f>
        <v>1</v>
      </c>
      <c r="K4" s="15">
        <v>2</v>
      </c>
      <c r="L4" s="15">
        <v>0</v>
      </c>
      <c r="M4" s="15"/>
      <c r="N4" s="15">
        <v>1</v>
      </c>
      <c r="O4" s="15">
        <v>2</v>
      </c>
      <c r="P4" s="15"/>
      <c r="Q4" s="15"/>
      <c r="R4" s="15">
        <v>5</v>
      </c>
      <c r="S4" s="15">
        <v>5</v>
      </c>
      <c r="T4" s="15"/>
      <c r="U4" s="15">
        <v>1</v>
      </c>
      <c r="V4" s="46"/>
    </row>
    <row r="5" spans="1:22" s="16" customFormat="1" ht="14.25">
      <c r="A5" s="15" t="s">
        <v>27</v>
      </c>
      <c r="B5" s="45">
        <v>105</v>
      </c>
      <c r="C5" s="15">
        <v>36.5</v>
      </c>
      <c r="D5" s="15">
        <v>80</v>
      </c>
      <c r="E5" s="15">
        <f aca="true" t="shared" si="0" ref="E5:E11">D5*0.3</f>
        <v>24</v>
      </c>
      <c r="F5" s="15">
        <v>25</v>
      </c>
      <c r="G5" s="15">
        <f aca="true" t="shared" si="1" ref="G5:G11">F5*0.5</f>
        <v>12.5</v>
      </c>
      <c r="H5" s="45">
        <v>29</v>
      </c>
      <c r="I5" s="15">
        <f aca="true" t="shared" si="2" ref="I5:I11">H5*0.3</f>
        <v>8.7</v>
      </c>
      <c r="J5" s="15">
        <f aca="true" t="shared" si="3" ref="J5:J11">L5+N5</f>
        <v>0</v>
      </c>
      <c r="K5" s="15"/>
      <c r="L5" s="15">
        <v>0</v>
      </c>
      <c r="M5" s="15"/>
      <c r="N5" s="15">
        <v>0</v>
      </c>
      <c r="O5" s="15"/>
      <c r="P5" s="15">
        <v>4</v>
      </c>
      <c r="Q5" s="15">
        <v>4</v>
      </c>
      <c r="R5" s="15">
        <v>20</v>
      </c>
      <c r="S5" s="15"/>
      <c r="T5" s="15"/>
      <c r="U5" s="15">
        <v>1</v>
      </c>
      <c r="V5" s="46"/>
    </row>
    <row r="6" spans="1:22" s="16" customFormat="1" ht="14.25">
      <c r="A6" s="15" t="s">
        <v>26</v>
      </c>
      <c r="B6" s="45">
        <v>315</v>
      </c>
      <c r="C6" s="47">
        <v>124.7</v>
      </c>
      <c r="D6" s="15">
        <v>164</v>
      </c>
      <c r="E6" s="15">
        <f t="shared" si="0"/>
        <v>49.199999999999996</v>
      </c>
      <c r="F6" s="15">
        <v>151</v>
      </c>
      <c r="G6" s="15">
        <f t="shared" si="1"/>
        <v>75.5</v>
      </c>
      <c r="H6" s="45">
        <v>28</v>
      </c>
      <c r="I6" s="15">
        <f t="shared" si="2"/>
        <v>8.4</v>
      </c>
      <c r="J6" s="15">
        <f t="shared" si="3"/>
        <v>0</v>
      </c>
      <c r="K6" s="15"/>
      <c r="L6" s="15">
        <v>0</v>
      </c>
      <c r="M6" s="15"/>
      <c r="N6" s="15">
        <v>0</v>
      </c>
      <c r="O6" s="15"/>
      <c r="P6" s="15"/>
      <c r="Q6" s="15"/>
      <c r="R6" s="15"/>
      <c r="S6" s="15"/>
      <c r="T6" s="15"/>
      <c r="U6" s="15">
        <v>1</v>
      </c>
      <c r="V6" s="46"/>
    </row>
    <row r="7" spans="1:22" s="16" customFormat="1" ht="14.25">
      <c r="A7" s="15" t="s">
        <v>25</v>
      </c>
      <c r="B7" s="45">
        <v>203</v>
      </c>
      <c r="C7" s="15">
        <v>64.5</v>
      </c>
      <c r="D7" s="15">
        <v>185</v>
      </c>
      <c r="E7" s="15">
        <f t="shared" si="0"/>
        <v>55.5</v>
      </c>
      <c r="F7" s="15">
        <v>18</v>
      </c>
      <c r="G7" s="15">
        <f t="shared" si="1"/>
        <v>9</v>
      </c>
      <c r="H7" s="45">
        <v>2</v>
      </c>
      <c r="I7" s="15">
        <f t="shared" si="2"/>
        <v>0.6</v>
      </c>
      <c r="J7" s="15">
        <f t="shared" si="3"/>
        <v>0</v>
      </c>
      <c r="K7" s="15"/>
      <c r="L7" s="15">
        <v>0</v>
      </c>
      <c r="M7" s="15"/>
      <c r="N7" s="15">
        <v>0</v>
      </c>
      <c r="O7" s="15"/>
      <c r="P7" s="15">
        <v>2</v>
      </c>
      <c r="Q7" s="15">
        <v>2</v>
      </c>
      <c r="R7" s="15"/>
      <c r="S7" s="15"/>
      <c r="T7" s="15"/>
      <c r="U7" s="15">
        <v>1</v>
      </c>
      <c r="V7" s="46"/>
    </row>
    <row r="8" spans="1:22" s="16" customFormat="1" ht="14.25">
      <c r="A8" s="15" t="s">
        <v>24</v>
      </c>
      <c r="B8" s="45">
        <v>276</v>
      </c>
      <c r="C8" s="15">
        <v>103.4</v>
      </c>
      <c r="D8" s="15">
        <v>173</v>
      </c>
      <c r="E8" s="15">
        <f t="shared" si="0"/>
        <v>51.9</v>
      </c>
      <c r="F8" s="15">
        <v>103</v>
      </c>
      <c r="G8" s="15">
        <f t="shared" si="1"/>
        <v>51.5</v>
      </c>
      <c r="H8" s="45">
        <v>2</v>
      </c>
      <c r="I8" s="15">
        <f t="shared" si="2"/>
        <v>0.6</v>
      </c>
      <c r="J8" s="15">
        <f t="shared" si="3"/>
        <v>17</v>
      </c>
      <c r="K8" s="15">
        <v>33</v>
      </c>
      <c r="L8" s="15">
        <v>1</v>
      </c>
      <c r="M8" s="15">
        <v>1</v>
      </c>
      <c r="N8" s="15">
        <v>16</v>
      </c>
      <c r="O8" s="15">
        <v>32</v>
      </c>
      <c r="P8" s="15">
        <v>5</v>
      </c>
      <c r="Q8" s="15">
        <v>5</v>
      </c>
      <c r="R8" s="15">
        <v>10</v>
      </c>
      <c r="S8" s="15"/>
      <c r="T8" s="15"/>
      <c r="U8" s="15">
        <v>1</v>
      </c>
      <c r="V8" s="46"/>
    </row>
    <row r="9" spans="1:22" s="16" customFormat="1" ht="24">
      <c r="A9" s="15" t="s">
        <v>532</v>
      </c>
      <c r="B9" s="45">
        <v>42</v>
      </c>
      <c r="C9" s="15">
        <v>15.6</v>
      </c>
      <c r="D9" s="15">
        <v>27</v>
      </c>
      <c r="E9" s="15">
        <f t="shared" si="0"/>
        <v>8.1</v>
      </c>
      <c r="F9" s="15">
        <v>15</v>
      </c>
      <c r="G9" s="15">
        <f t="shared" si="1"/>
        <v>7.5</v>
      </c>
      <c r="H9" s="45">
        <v>0</v>
      </c>
      <c r="I9" s="15">
        <f t="shared" si="2"/>
        <v>0</v>
      </c>
      <c r="J9" s="15">
        <f t="shared" si="3"/>
        <v>0</v>
      </c>
      <c r="K9" s="15"/>
      <c r="L9" s="15">
        <v>0</v>
      </c>
      <c r="M9" s="15"/>
      <c r="N9" s="15">
        <v>0</v>
      </c>
      <c r="O9" s="15"/>
      <c r="P9" s="15"/>
      <c r="Q9" s="15"/>
      <c r="R9" s="15"/>
      <c r="S9" s="15"/>
      <c r="T9" s="15"/>
      <c r="U9" s="15"/>
      <c r="V9" s="46"/>
    </row>
    <row r="10" spans="1:22" s="16" customFormat="1" ht="24">
      <c r="A10" s="15" t="s">
        <v>533</v>
      </c>
      <c r="B10" s="45">
        <v>10</v>
      </c>
      <c r="C10" s="15">
        <v>4.4</v>
      </c>
      <c r="D10" s="15">
        <v>3</v>
      </c>
      <c r="E10" s="15">
        <f t="shared" si="0"/>
        <v>0.8999999999999999</v>
      </c>
      <c r="F10" s="15">
        <v>7</v>
      </c>
      <c r="G10" s="15">
        <f t="shared" si="1"/>
        <v>3.5</v>
      </c>
      <c r="H10" s="45">
        <v>4</v>
      </c>
      <c r="I10" s="15">
        <f t="shared" si="2"/>
        <v>1.2</v>
      </c>
      <c r="J10" s="15">
        <f t="shared" si="3"/>
        <v>0</v>
      </c>
      <c r="K10" s="15"/>
      <c r="L10" s="15">
        <v>0</v>
      </c>
      <c r="M10" s="15"/>
      <c r="N10" s="15">
        <v>0</v>
      </c>
      <c r="O10" s="15"/>
      <c r="P10" s="15"/>
      <c r="Q10" s="15"/>
      <c r="R10" s="15"/>
      <c r="S10" s="15"/>
      <c r="T10" s="15"/>
      <c r="U10" s="15"/>
      <c r="V10" s="46"/>
    </row>
    <row r="11" spans="1:22" s="16" customFormat="1" ht="14.25">
      <c r="A11" s="15" t="s">
        <v>534</v>
      </c>
      <c r="B11" s="45">
        <v>90</v>
      </c>
      <c r="C11" s="15">
        <v>37.8</v>
      </c>
      <c r="D11" s="15">
        <v>36</v>
      </c>
      <c r="E11" s="15">
        <f t="shared" si="0"/>
        <v>10.799999999999999</v>
      </c>
      <c r="F11" s="15">
        <v>54</v>
      </c>
      <c r="G11" s="15">
        <f t="shared" si="1"/>
        <v>27</v>
      </c>
      <c r="H11" s="45">
        <v>1</v>
      </c>
      <c r="I11" s="15">
        <f t="shared" si="2"/>
        <v>0.3</v>
      </c>
      <c r="J11" s="15">
        <f t="shared" si="3"/>
        <v>0</v>
      </c>
      <c r="K11" s="15"/>
      <c r="L11" s="15">
        <v>0</v>
      </c>
      <c r="M11" s="15"/>
      <c r="N11" s="15">
        <v>0</v>
      </c>
      <c r="O11" s="15"/>
      <c r="P11" s="15"/>
      <c r="Q11" s="15"/>
      <c r="R11" s="15"/>
      <c r="S11" s="15"/>
      <c r="T11" s="15"/>
      <c r="U11" s="15">
        <v>1</v>
      </c>
      <c r="V11" s="46"/>
    </row>
    <row r="12" spans="1:22" s="16" customFormat="1" ht="72">
      <c r="A12" s="15" t="s">
        <v>535</v>
      </c>
      <c r="B12" s="45"/>
      <c r="C12" s="15"/>
      <c r="D12" s="15"/>
      <c r="E12" s="15"/>
      <c r="F12" s="15"/>
      <c r="G12" s="15"/>
      <c r="H12" s="4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2</v>
      </c>
      <c r="U12" s="15"/>
      <c r="V12" s="46"/>
    </row>
    <row r="13" spans="1:22" s="51" customFormat="1" ht="14.25">
      <c r="A13" s="48" t="s">
        <v>358</v>
      </c>
      <c r="B13" s="49">
        <f>SUM(B4:B12)</f>
        <v>1286</v>
      </c>
      <c r="C13" s="52">
        <f>SUM(C4:C11)</f>
        <v>478.8</v>
      </c>
      <c r="D13" s="50">
        <f>D4+D5+D6+D7+D8+D9+D10+D11</f>
        <v>821</v>
      </c>
      <c r="E13" s="50">
        <f>SUM(E4:E11)</f>
        <v>246.3</v>
      </c>
      <c r="F13" s="50">
        <f>F4+F5+F6+F7+F8+F9+F10+F11</f>
        <v>465</v>
      </c>
      <c r="G13" s="50">
        <f>SUM(G4:G11)</f>
        <v>232.5</v>
      </c>
      <c r="H13" s="49">
        <v>73</v>
      </c>
      <c r="I13" s="52">
        <f>H13*0.3</f>
        <v>21.9</v>
      </c>
      <c r="J13" s="50">
        <f>J4+J5+J6+J7+J8+J9+J10+J11</f>
        <v>18</v>
      </c>
      <c r="K13" s="52">
        <v>35</v>
      </c>
      <c r="L13" s="50">
        <f>L4+L5+L6+L7+L8+L9+L10+L11</f>
        <v>1</v>
      </c>
      <c r="M13" s="50">
        <v>1</v>
      </c>
      <c r="N13" s="50">
        <f>N4+N5+N6+N7+N8+N9+N10+N11</f>
        <v>17</v>
      </c>
      <c r="O13" s="50">
        <f>SUM(O4:O11)</f>
        <v>34</v>
      </c>
      <c r="P13" s="50">
        <v>11</v>
      </c>
      <c r="Q13" s="52">
        <v>11</v>
      </c>
      <c r="R13" s="52">
        <f>SUM(R4:R11)</f>
        <v>35</v>
      </c>
      <c r="S13" s="52">
        <v>5</v>
      </c>
      <c r="T13" s="52">
        <v>2</v>
      </c>
      <c r="U13" s="52">
        <f>SUM(U4:U11)</f>
        <v>6</v>
      </c>
      <c r="V13" s="50">
        <v>594.7</v>
      </c>
    </row>
  </sheetData>
  <mergeCells count="13">
    <mergeCell ref="T2:T3"/>
    <mergeCell ref="U2:U3"/>
    <mergeCell ref="V2:V3"/>
    <mergeCell ref="P2:P3"/>
    <mergeCell ref="Q2:Q3"/>
    <mergeCell ref="R2:R3"/>
    <mergeCell ref="S2:S3"/>
    <mergeCell ref="A1:N1"/>
    <mergeCell ref="I2:I3"/>
    <mergeCell ref="B2:G2"/>
    <mergeCell ref="H2:H3"/>
    <mergeCell ref="J2:O2"/>
    <mergeCell ref="A2:A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11" sqref="H11"/>
    </sheetView>
  </sheetViews>
  <sheetFormatPr defaultColWidth="9.00390625" defaultRowHeight="14.25"/>
  <cols>
    <col min="1" max="1" width="13.625" style="36" customWidth="1"/>
    <col min="2" max="2" width="22.375" style="36" customWidth="1"/>
    <col min="3" max="3" width="18.375" style="36" customWidth="1"/>
    <col min="4" max="4" width="22.375" style="36" customWidth="1"/>
    <col min="5" max="5" width="30.375" style="36" customWidth="1"/>
    <col min="6" max="6" width="12.875" style="16" customWidth="1"/>
    <col min="7" max="16384" width="9.00390625" style="16" customWidth="1"/>
  </cols>
  <sheetData>
    <row r="1" spans="1:5" ht="18" customHeight="1">
      <c r="A1" s="111" t="s">
        <v>502</v>
      </c>
      <c r="B1" s="111"/>
      <c r="C1" s="111"/>
      <c r="D1" s="111"/>
      <c r="E1" s="111"/>
    </row>
    <row r="2" spans="1:6" s="40" customFormat="1" ht="18.75">
      <c r="A2" s="112" t="s">
        <v>455</v>
      </c>
      <c r="B2" s="112" t="s">
        <v>456</v>
      </c>
      <c r="C2" s="112"/>
      <c r="D2" s="112"/>
      <c r="E2" s="112" t="s">
        <v>457</v>
      </c>
      <c r="F2" s="97" t="s">
        <v>536</v>
      </c>
    </row>
    <row r="3" spans="1:6" s="40" customFormat="1" ht="21.75" customHeight="1">
      <c r="A3" s="112"/>
      <c r="B3" s="53" t="s">
        <v>496</v>
      </c>
      <c r="C3" s="53" t="s">
        <v>497</v>
      </c>
      <c r="D3" s="53" t="s">
        <v>498</v>
      </c>
      <c r="E3" s="112"/>
      <c r="F3" s="97"/>
    </row>
    <row r="4" spans="1:6" s="36" customFormat="1" ht="18.75">
      <c r="A4" s="37" t="s">
        <v>24</v>
      </c>
      <c r="B4" s="54">
        <v>92</v>
      </c>
      <c r="C4" s="54">
        <v>293</v>
      </c>
      <c r="D4" s="54">
        <v>217</v>
      </c>
      <c r="E4" s="38">
        <v>86</v>
      </c>
      <c r="F4" s="62">
        <v>57</v>
      </c>
    </row>
    <row r="5" spans="1:6" s="36" customFormat="1" ht="18.75">
      <c r="A5" s="37" t="s">
        <v>28</v>
      </c>
      <c r="B5" s="54">
        <v>69.4</v>
      </c>
      <c r="C5" s="54">
        <v>293</v>
      </c>
      <c r="D5" s="54">
        <v>170.6</v>
      </c>
      <c r="E5" s="38">
        <v>81</v>
      </c>
      <c r="F5" s="62">
        <v>47</v>
      </c>
    </row>
    <row r="6" spans="1:6" s="36" customFormat="1" ht="18.75">
      <c r="A6" s="37" t="s">
        <v>27</v>
      </c>
      <c r="B6" s="54">
        <v>64.1</v>
      </c>
      <c r="C6" s="54">
        <v>150</v>
      </c>
      <c r="D6" s="54">
        <v>219.55</v>
      </c>
      <c r="E6" s="38">
        <v>80</v>
      </c>
      <c r="F6" s="62">
        <v>40</v>
      </c>
    </row>
    <row r="7" spans="1:6" s="36" customFormat="1" ht="18.75">
      <c r="A7" s="37" t="s">
        <v>25</v>
      </c>
      <c r="B7" s="54">
        <v>54.85</v>
      </c>
      <c r="C7" s="54">
        <v>142.6</v>
      </c>
      <c r="D7" s="54">
        <v>108.5</v>
      </c>
      <c r="E7" s="38">
        <v>72</v>
      </c>
      <c r="F7" s="62">
        <v>25</v>
      </c>
    </row>
    <row r="8" spans="1:6" s="36" customFormat="1" ht="18.75">
      <c r="A8" s="37" t="s">
        <v>26</v>
      </c>
      <c r="B8" s="54">
        <v>53</v>
      </c>
      <c r="C8" s="54">
        <v>134</v>
      </c>
      <c r="D8" s="54">
        <v>371</v>
      </c>
      <c r="E8" s="38">
        <v>72</v>
      </c>
      <c r="F8" s="62">
        <v>41</v>
      </c>
    </row>
    <row r="9" spans="1:6" s="36" customFormat="1" ht="18.75">
      <c r="A9" s="37" t="s">
        <v>458</v>
      </c>
      <c r="B9" s="54">
        <v>333.35</v>
      </c>
      <c r="C9" s="54">
        <v>1012.6</v>
      </c>
      <c r="D9" s="54">
        <v>1086.65</v>
      </c>
      <c r="E9" s="39"/>
      <c r="F9" s="56">
        <f>SUM(F4:F8)</f>
        <v>210</v>
      </c>
    </row>
    <row r="10" spans="1:6" s="36" customFormat="1" ht="18" customHeight="1">
      <c r="A10" s="111" t="s">
        <v>537</v>
      </c>
      <c r="B10" s="111"/>
      <c r="C10" s="111"/>
      <c r="D10" s="111"/>
      <c r="E10" s="111"/>
      <c r="F10" s="55"/>
    </row>
    <row r="11" spans="1:6" s="40" customFormat="1" ht="42" customHeight="1">
      <c r="A11" s="53" t="s">
        <v>455</v>
      </c>
      <c r="B11" s="53" t="s">
        <v>459</v>
      </c>
      <c r="C11" s="53" t="s">
        <v>460</v>
      </c>
      <c r="D11" s="112" t="s">
        <v>461</v>
      </c>
      <c r="E11" s="112"/>
      <c r="F11" s="42" t="s">
        <v>516</v>
      </c>
    </row>
    <row r="12" spans="1:6" s="36" customFormat="1" ht="18.75">
      <c r="A12" s="113" t="s">
        <v>24</v>
      </c>
      <c r="B12" s="37" t="s">
        <v>462</v>
      </c>
      <c r="C12" s="37" t="s">
        <v>463</v>
      </c>
      <c r="D12" s="114" t="s">
        <v>486</v>
      </c>
      <c r="E12" s="114"/>
      <c r="F12" s="56">
        <v>1</v>
      </c>
    </row>
    <row r="13" spans="1:6" s="36" customFormat="1" ht="18.75">
      <c r="A13" s="113"/>
      <c r="B13" s="37" t="s">
        <v>464</v>
      </c>
      <c r="C13" s="37" t="s">
        <v>465</v>
      </c>
      <c r="D13" s="114" t="s">
        <v>487</v>
      </c>
      <c r="E13" s="114"/>
      <c r="F13" s="56">
        <v>1</v>
      </c>
    </row>
    <row r="14" spans="1:6" s="36" customFormat="1" ht="18.75">
      <c r="A14" s="113"/>
      <c r="B14" s="37" t="s">
        <v>466</v>
      </c>
      <c r="C14" s="37" t="s">
        <v>467</v>
      </c>
      <c r="D14" s="114" t="s">
        <v>488</v>
      </c>
      <c r="E14" s="114"/>
      <c r="F14" s="56">
        <v>1</v>
      </c>
    </row>
    <row r="15" spans="1:6" s="36" customFormat="1" ht="18.75">
      <c r="A15" s="113" t="s">
        <v>27</v>
      </c>
      <c r="B15" s="37" t="s">
        <v>468</v>
      </c>
      <c r="C15" s="37" t="s">
        <v>469</v>
      </c>
      <c r="D15" s="114" t="s">
        <v>489</v>
      </c>
      <c r="E15" s="114"/>
      <c r="F15" s="56">
        <v>1</v>
      </c>
    </row>
    <row r="16" spans="1:6" s="36" customFormat="1" ht="18.75">
      <c r="A16" s="113"/>
      <c r="B16" s="37" t="s">
        <v>470</v>
      </c>
      <c r="C16" s="37" t="s">
        <v>471</v>
      </c>
      <c r="D16" s="114" t="s">
        <v>490</v>
      </c>
      <c r="E16" s="114"/>
      <c r="F16" s="56">
        <v>1</v>
      </c>
    </row>
    <row r="17" spans="1:6" s="36" customFormat="1" ht="18.75">
      <c r="A17" s="113" t="s">
        <v>26</v>
      </c>
      <c r="B17" s="37" t="s">
        <v>472</v>
      </c>
      <c r="C17" s="37" t="s">
        <v>473</v>
      </c>
      <c r="D17" s="114" t="s">
        <v>491</v>
      </c>
      <c r="E17" s="114"/>
      <c r="F17" s="56">
        <v>1</v>
      </c>
    </row>
    <row r="18" spans="1:6" s="36" customFormat="1" ht="18.75">
      <c r="A18" s="113"/>
      <c r="B18" s="37" t="s">
        <v>474</v>
      </c>
      <c r="C18" s="37" t="s">
        <v>475</v>
      </c>
      <c r="D18" s="114" t="s">
        <v>492</v>
      </c>
      <c r="E18" s="114"/>
      <c r="F18" s="56">
        <v>1</v>
      </c>
    </row>
    <row r="19" spans="1:6" s="36" customFormat="1" ht="18.75">
      <c r="A19" s="113" t="s">
        <v>28</v>
      </c>
      <c r="B19" s="37" t="s">
        <v>476</v>
      </c>
      <c r="C19" s="37" t="s">
        <v>493</v>
      </c>
      <c r="D19" s="114" t="s">
        <v>477</v>
      </c>
      <c r="E19" s="114"/>
      <c r="F19" s="56">
        <v>1</v>
      </c>
    </row>
    <row r="20" spans="1:6" s="36" customFormat="1" ht="18.75">
      <c r="A20" s="113"/>
      <c r="B20" s="37" t="s">
        <v>478</v>
      </c>
      <c r="C20" s="37" t="s">
        <v>479</v>
      </c>
      <c r="D20" s="114" t="s">
        <v>494</v>
      </c>
      <c r="E20" s="114"/>
      <c r="F20" s="56">
        <v>1</v>
      </c>
    </row>
    <row r="21" spans="1:6" s="36" customFormat="1" ht="18.75">
      <c r="A21" s="113" t="s">
        <v>25</v>
      </c>
      <c r="B21" s="37" t="s">
        <v>480</v>
      </c>
      <c r="C21" s="37" t="s">
        <v>481</v>
      </c>
      <c r="D21" s="114" t="s">
        <v>482</v>
      </c>
      <c r="E21" s="114"/>
      <c r="F21" s="56">
        <v>1</v>
      </c>
    </row>
    <row r="22" spans="1:6" s="36" customFormat="1" ht="18.75">
      <c r="A22" s="113"/>
      <c r="B22" s="37" t="s">
        <v>483</v>
      </c>
      <c r="C22" s="37" t="s">
        <v>484</v>
      </c>
      <c r="D22" s="114" t="s">
        <v>485</v>
      </c>
      <c r="E22" s="114"/>
      <c r="F22" s="56">
        <v>1</v>
      </c>
    </row>
  </sheetData>
  <mergeCells count="23">
    <mergeCell ref="A10:E10"/>
    <mergeCell ref="A12:A14"/>
    <mergeCell ref="A15:A16"/>
    <mergeCell ref="A17:A18"/>
    <mergeCell ref="D11:E11"/>
    <mergeCell ref="D12:E12"/>
    <mergeCell ref="D13:E13"/>
    <mergeCell ref="D14:E14"/>
    <mergeCell ref="D15:E15"/>
    <mergeCell ref="D16:E16"/>
    <mergeCell ref="A19:A20"/>
    <mergeCell ref="A21:A22"/>
    <mergeCell ref="D17:E17"/>
    <mergeCell ref="D18:E18"/>
    <mergeCell ref="D19:E19"/>
    <mergeCell ref="D20:E20"/>
    <mergeCell ref="D21:E21"/>
    <mergeCell ref="D22:E22"/>
    <mergeCell ref="A1:E1"/>
    <mergeCell ref="F2:F3"/>
    <mergeCell ref="A2:A3"/>
    <mergeCell ref="B2:D2"/>
    <mergeCell ref="E2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14" sqref="D14"/>
    </sheetView>
  </sheetViews>
  <sheetFormatPr defaultColWidth="9.00390625" defaultRowHeight="14.25"/>
  <cols>
    <col min="1" max="1" width="25.50390625" style="12" customWidth="1"/>
    <col min="2" max="2" width="18.25390625" style="12" customWidth="1"/>
    <col min="3" max="3" width="45.50390625" style="12" customWidth="1"/>
    <col min="4" max="4" width="29.25390625" style="10" customWidth="1"/>
    <col min="5" max="5" width="11.50390625" style="10" customWidth="1"/>
    <col min="6" max="6" width="9.625" style="10" customWidth="1"/>
    <col min="7" max="7" width="15.25390625" style="10" customWidth="1"/>
    <col min="8" max="16384" width="20.625" style="10" customWidth="1"/>
  </cols>
  <sheetData>
    <row r="1" spans="1:4" ht="20.25">
      <c r="A1" s="100" t="s">
        <v>512</v>
      </c>
      <c r="B1" s="100"/>
      <c r="C1" s="100"/>
      <c r="D1" s="100"/>
    </row>
    <row r="2" spans="1:4" ht="28.5" customHeight="1">
      <c r="A2" s="11" t="s">
        <v>43</v>
      </c>
      <c r="B2" s="11" t="s">
        <v>44</v>
      </c>
      <c r="C2" s="11" t="s">
        <v>4</v>
      </c>
      <c r="D2" s="11" t="s">
        <v>515</v>
      </c>
    </row>
    <row r="3" spans="1:4" ht="18" customHeight="1">
      <c r="A3" s="19" t="s">
        <v>243</v>
      </c>
      <c r="B3" s="11" t="s">
        <v>34</v>
      </c>
      <c r="C3" s="18" t="s">
        <v>246</v>
      </c>
      <c r="D3" s="57">
        <v>5</v>
      </c>
    </row>
    <row r="4" spans="1:4" ht="18" customHeight="1">
      <c r="A4" s="19" t="s">
        <v>244</v>
      </c>
      <c r="B4" s="11" t="s">
        <v>35</v>
      </c>
      <c r="C4" s="18" t="s">
        <v>246</v>
      </c>
      <c r="D4" s="57">
        <v>5</v>
      </c>
    </row>
    <row r="5" spans="1:4" ht="18" customHeight="1">
      <c r="A5" s="19" t="s">
        <v>245</v>
      </c>
      <c r="B5" s="17" t="s">
        <v>41</v>
      </c>
      <c r="C5" s="18" t="s">
        <v>246</v>
      </c>
      <c r="D5" s="58">
        <v>5</v>
      </c>
    </row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4"/>
  <sheetViews>
    <sheetView view="pageBreakPreview" zoomScaleSheetLayoutView="100" workbookViewId="0" topLeftCell="A103">
      <selection activeCell="C13" sqref="C13"/>
    </sheetView>
  </sheetViews>
  <sheetFormatPr defaultColWidth="9.00390625" defaultRowHeight="14.25"/>
  <cols>
    <col min="1" max="1" width="44.25390625" style="10" customWidth="1"/>
    <col min="2" max="2" width="18.25390625" style="10" customWidth="1"/>
    <col min="3" max="3" width="29.625" style="10" customWidth="1"/>
    <col min="4" max="4" width="16.125" style="10" customWidth="1"/>
    <col min="5" max="5" width="13.625" style="10" customWidth="1"/>
    <col min="6" max="16384" width="20.625" style="10" customWidth="1"/>
  </cols>
  <sheetData>
    <row r="1" spans="1:4" ht="25.5">
      <c r="A1" s="101" t="s">
        <v>513</v>
      </c>
      <c r="B1" s="101"/>
      <c r="C1" s="101"/>
      <c r="D1" s="101"/>
    </row>
    <row r="2" spans="1:4" ht="20.25">
      <c r="A2" s="100" t="s">
        <v>511</v>
      </c>
      <c r="B2" s="100"/>
      <c r="C2" s="100"/>
      <c r="D2" s="100"/>
    </row>
    <row r="3" spans="1:5" s="12" customFormat="1" ht="36.75" customHeight="1">
      <c r="A3" s="11" t="s">
        <v>43</v>
      </c>
      <c r="B3" s="11" t="s">
        <v>44</v>
      </c>
      <c r="C3" s="11" t="s">
        <v>4</v>
      </c>
      <c r="D3" s="11" t="s">
        <v>13</v>
      </c>
      <c r="E3" s="17" t="s">
        <v>417</v>
      </c>
    </row>
    <row r="4" spans="1:5" ht="14.25">
      <c r="A4" s="13" t="s">
        <v>0</v>
      </c>
      <c r="B4" s="13" t="s">
        <v>41</v>
      </c>
      <c r="C4" s="13" t="s">
        <v>1</v>
      </c>
      <c r="D4" s="14">
        <v>141.36</v>
      </c>
      <c r="E4" s="59">
        <v>2.8272000000000004</v>
      </c>
    </row>
    <row r="5" spans="1:5" ht="14.25">
      <c r="A5" s="13" t="s">
        <v>2</v>
      </c>
      <c r="B5" s="13" t="s">
        <v>41</v>
      </c>
      <c r="C5" s="13" t="s">
        <v>1</v>
      </c>
      <c r="D5" s="14">
        <v>97.68</v>
      </c>
      <c r="E5" s="59">
        <v>1.9536000000000002</v>
      </c>
    </row>
    <row r="6" spans="1:5" ht="14.25">
      <c r="A6" s="13" t="s">
        <v>3</v>
      </c>
      <c r="B6" s="13" t="s">
        <v>41</v>
      </c>
      <c r="C6" s="13" t="s">
        <v>1</v>
      </c>
      <c r="D6" s="14">
        <v>77.33</v>
      </c>
      <c r="E6" s="59">
        <v>1.5466</v>
      </c>
    </row>
    <row r="7" spans="1:5" ht="14.25">
      <c r="A7" s="13" t="s">
        <v>6</v>
      </c>
      <c r="B7" s="13" t="s">
        <v>33</v>
      </c>
      <c r="C7" s="13" t="s">
        <v>5</v>
      </c>
      <c r="D7" s="14">
        <v>192.5</v>
      </c>
      <c r="E7" s="59">
        <v>3.85</v>
      </c>
    </row>
    <row r="8" spans="1:5" ht="14.25">
      <c r="A8" s="13" t="s">
        <v>7</v>
      </c>
      <c r="B8" s="13" t="s">
        <v>41</v>
      </c>
      <c r="C8" s="13" t="s">
        <v>5</v>
      </c>
      <c r="D8" s="14">
        <v>84.48</v>
      </c>
      <c r="E8" s="59">
        <v>1.6896000000000002</v>
      </c>
    </row>
    <row r="9" spans="1:5" ht="14.25">
      <c r="A9" s="13" t="s">
        <v>9</v>
      </c>
      <c r="B9" s="13" t="s">
        <v>34</v>
      </c>
      <c r="C9" s="13" t="s">
        <v>8</v>
      </c>
      <c r="D9" s="14">
        <v>76</v>
      </c>
      <c r="E9" s="59">
        <v>1.52</v>
      </c>
    </row>
    <row r="10" spans="1:5" ht="14.25">
      <c r="A10" s="13" t="s">
        <v>10</v>
      </c>
      <c r="B10" s="13" t="s">
        <v>34</v>
      </c>
      <c r="C10" s="13" t="s">
        <v>8</v>
      </c>
      <c r="D10" s="14">
        <v>187</v>
      </c>
      <c r="E10" s="59">
        <v>3.74</v>
      </c>
    </row>
    <row r="11" spans="1:5" ht="14.25">
      <c r="A11" s="13" t="s">
        <v>12</v>
      </c>
      <c r="B11" s="13" t="s">
        <v>35</v>
      </c>
      <c r="C11" s="13" t="s">
        <v>11</v>
      </c>
      <c r="D11" s="14">
        <v>280.6</v>
      </c>
      <c r="E11" s="59">
        <v>5.612000000000001</v>
      </c>
    </row>
    <row r="12" spans="1:4" ht="20.25">
      <c r="A12" s="100" t="s">
        <v>503</v>
      </c>
      <c r="B12" s="100"/>
      <c r="C12" s="100"/>
      <c r="D12" s="100"/>
    </row>
    <row r="13" spans="1:5" s="12" customFormat="1" ht="28.5">
      <c r="A13" s="11" t="s">
        <v>43</v>
      </c>
      <c r="B13" s="11" t="s">
        <v>44</v>
      </c>
      <c r="C13" s="11" t="s">
        <v>4</v>
      </c>
      <c r="D13" s="17" t="s">
        <v>538</v>
      </c>
      <c r="E13" s="17" t="s">
        <v>29</v>
      </c>
    </row>
    <row r="14" spans="1:5" ht="14.25">
      <c r="A14" s="13" t="s">
        <v>14</v>
      </c>
      <c r="B14" s="13" t="s">
        <v>40</v>
      </c>
      <c r="C14" s="13" t="s">
        <v>202</v>
      </c>
      <c r="D14" s="14">
        <v>10</v>
      </c>
      <c r="E14" s="1"/>
    </row>
    <row r="15" spans="1:5" ht="14.25">
      <c r="A15" s="13" t="s">
        <v>15</v>
      </c>
      <c r="B15" s="13" t="s">
        <v>241</v>
      </c>
      <c r="C15" s="13" t="s">
        <v>202</v>
      </c>
      <c r="D15" s="14">
        <v>10</v>
      </c>
      <c r="E15" s="1"/>
    </row>
    <row r="16" spans="1:5" ht="14.25">
      <c r="A16" s="13" t="s">
        <v>16</v>
      </c>
      <c r="B16" s="13" t="s">
        <v>40</v>
      </c>
      <c r="C16" s="13" t="s">
        <v>198</v>
      </c>
      <c r="D16" s="14">
        <v>5</v>
      </c>
      <c r="E16" s="1"/>
    </row>
    <row r="17" spans="1:5" ht="14.25">
      <c r="A17" s="13" t="s">
        <v>17</v>
      </c>
      <c r="B17" s="13" t="s">
        <v>45</v>
      </c>
      <c r="C17" s="13" t="s">
        <v>198</v>
      </c>
      <c r="D17" s="14">
        <v>5</v>
      </c>
      <c r="E17" s="1"/>
    </row>
    <row r="18" spans="1:5" ht="14.25">
      <c r="A18" s="13" t="s">
        <v>18</v>
      </c>
      <c r="B18" s="13" t="s">
        <v>45</v>
      </c>
      <c r="C18" s="13" t="s">
        <v>198</v>
      </c>
      <c r="D18" s="14">
        <v>5</v>
      </c>
      <c r="E18" s="1"/>
    </row>
    <row r="19" spans="1:5" ht="14.25">
      <c r="A19" s="13" t="s">
        <v>19</v>
      </c>
      <c r="B19" s="13" t="s">
        <v>34</v>
      </c>
      <c r="C19" s="13" t="s">
        <v>20</v>
      </c>
      <c r="D19" s="14">
        <v>10</v>
      </c>
      <c r="E19" s="1"/>
    </row>
    <row r="20" spans="1:5" ht="14.25">
      <c r="A20" s="13" t="s">
        <v>46</v>
      </c>
      <c r="B20" s="13" t="s">
        <v>40</v>
      </c>
      <c r="C20" s="13" t="s">
        <v>47</v>
      </c>
      <c r="D20" s="14">
        <v>10</v>
      </c>
      <c r="E20" s="1"/>
    </row>
    <row r="21" spans="1:5" ht="14.25">
      <c r="A21" s="13" t="s">
        <v>48</v>
      </c>
      <c r="B21" s="13" t="s">
        <v>35</v>
      </c>
      <c r="C21" s="13" t="s">
        <v>47</v>
      </c>
      <c r="D21" s="14">
        <v>10</v>
      </c>
      <c r="E21" s="1"/>
    </row>
    <row r="22" spans="1:5" ht="14.25">
      <c r="A22" s="13" t="s">
        <v>49</v>
      </c>
      <c r="B22" s="13" t="s">
        <v>41</v>
      </c>
      <c r="C22" s="13" t="s">
        <v>47</v>
      </c>
      <c r="D22" s="14">
        <v>10</v>
      </c>
      <c r="E22" s="1"/>
    </row>
    <row r="23" spans="1:5" ht="14.25">
      <c r="A23" s="13" t="s">
        <v>50</v>
      </c>
      <c r="B23" s="13" t="s">
        <v>33</v>
      </c>
      <c r="C23" s="13" t="s">
        <v>47</v>
      </c>
      <c r="D23" s="14">
        <v>10</v>
      </c>
      <c r="E23" s="1"/>
    </row>
    <row r="24" spans="1:5" ht="14.25">
      <c r="A24" s="13" t="s">
        <v>51</v>
      </c>
      <c r="B24" s="13" t="s">
        <v>34</v>
      </c>
      <c r="C24" s="13" t="s">
        <v>52</v>
      </c>
      <c r="D24" s="14">
        <v>5</v>
      </c>
      <c r="E24" s="1"/>
    </row>
    <row r="25" spans="1:5" ht="14.25">
      <c r="A25" s="13" t="s">
        <v>53</v>
      </c>
      <c r="B25" s="13" t="s">
        <v>35</v>
      </c>
      <c r="C25" s="13" t="s">
        <v>52</v>
      </c>
      <c r="D25" s="14">
        <v>5</v>
      </c>
      <c r="E25" s="1"/>
    </row>
    <row r="26" spans="1:5" ht="14.25">
      <c r="A26" s="13" t="s">
        <v>54</v>
      </c>
      <c r="B26" s="13" t="s">
        <v>41</v>
      </c>
      <c r="C26" s="13" t="s">
        <v>52</v>
      </c>
      <c r="D26" s="14">
        <v>5</v>
      </c>
      <c r="E26" s="1"/>
    </row>
    <row r="27" spans="1:5" ht="14.25">
      <c r="A27" s="13" t="s">
        <v>55</v>
      </c>
      <c r="B27" s="13" t="s">
        <v>33</v>
      </c>
      <c r="C27" s="13" t="s">
        <v>52</v>
      </c>
      <c r="D27" s="14">
        <v>5</v>
      </c>
      <c r="E27" s="1"/>
    </row>
    <row r="28" spans="1:5" ht="14.25">
      <c r="A28" s="13" t="s">
        <v>408</v>
      </c>
      <c r="B28" s="13" t="s">
        <v>35</v>
      </c>
      <c r="C28" s="13" t="s">
        <v>56</v>
      </c>
      <c r="D28" s="14">
        <v>2</v>
      </c>
      <c r="E28" s="1"/>
    </row>
    <row r="29" spans="1:5" ht="14.25">
      <c r="A29" s="13" t="s">
        <v>409</v>
      </c>
      <c r="B29" s="13" t="s">
        <v>35</v>
      </c>
      <c r="C29" s="13" t="s">
        <v>56</v>
      </c>
      <c r="D29" s="14">
        <v>2</v>
      </c>
      <c r="E29" s="1"/>
    </row>
    <row r="30" spans="1:5" ht="14.25">
      <c r="A30" s="13" t="s">
        <v>410</v>
      </c>
      <c r="B30" s="13" t="s">
        <v>35</v>
      </c>
      <c r="C30" s="13" t="s">
        <v>56</v>
      </c>
      <c r="D30" s="14">
        <v>2</v>
      </c>
      <c r="E30" s="1"/>
    </row>
    <row r="31" spans="1:5" ht="14.25">
      <c r="A31" s="13" t="s">
        <v>57</v>
      </c>
      <c r="B31" s="13" t="s">
        <v>41</v>
      </c>
      <c r="C31" s="13" t="s">
        <v>56</v>
      </c>
      <c r="D31" s="14">
        <v>2</v>
      </c>
      <c r="E31" s="1"/>
    </row>
    <row r="32" spans="1:5" ht="14.25">
      <c r="A32" s="13" t="s">
        <v>58</v>
      </c>
      <c r="B32" s="13" t="s">
        <v>41</v>
      </c>
      <c r="C32" s="13" t="s">
        <v>56</v>
      </c>
      <c r="D32" s="14">
        <v>2</v>
      </c>
      <c r="E32" s="1"/>
    </row>
    <row r="33" spans="1:5" ht="14.25">
      <c r="A33" s="13" t="s">
        <v>59</v>
      </c>
      <c r="B33" s="13" t="s">
        <v>34</v>
      </c>
      <c r="C33" s="13" t="s">
        <v>56</v>
      </c>
      <c r="D33" s="14">
        <v>2</v>
      </c>
      <c r="E33" s="1"/>
    </row>
    <row r="34" spans="1:5" ht="14.25">
      <c r="A34" s="13" t="s">
        <v>60</v>
      </c>
      <c r="B34" s="13" t="s">
        <v>34</v>
      </c>
      <c r="C34" s="13" t="s">
        <v>61</v>
      </c>
      <c r="D34" s="14">
        <v>1</v>
      </c>
      <c r="E34" s="1"/>
    </row>
    <row r="35" spans="1:5" ht="14.25">
      <c r="A35" s="13" t="s">
        <v>62</v>
      </c>
      <c r="B35" s="13" t="s">
        <v>34</v>
      </c>
      <c r="C35" s="13" t="s">
        <v>61</v>
      </c>
      <c r="D35" s="14">
        <v>1</v>
      </c>
      <c r="E35" s="1"/>
    </row>
    <row r="36" spans="1:5" ht="14.25">
      <c r="A36" s="13" t="s">
        <v>63</v>
      </c>
      <c r="B36" s="13" t="s">
        <v>34</v>
      </c>
      <c r="C36" s="13" t="s">
        <v>61</v>
      </c>
      <c r="D36" s="14">
        <v>1</v>
      </c>
      <c r="E36" s="1"/>
    </row>
    <row r="37" spans="1:5" ht="14.25">
      <c r="A37" s="13" t="s">
        <v>64</v>
      </c>
      <c r="B37" s="13" t="s">
        <v>34</v>
      </c>
      <c r="C37" s="13" t="s">
        <v>61</v>
      </c>
      <c r="D37" s="14">
        <v>1</v>
      </c>
      <c r="E37" s="1"/>
    </row>
    <row r="38" spans="1:5" ht="14.25">
      <c r="A38" s="13" t="s">
        <v>65</v>
      </c>
      <c r="B38" s="13" t="s">
        <v>34</v>
      </c>
      <c r="C38" s="13" t="s">
        <v>61</v>
      </c>
      <c r="D38" s="14">
        <v>1</v>
      </c>
      <c r="E38" s="1"/>
    </row>
    <row r="39" spans="1:5" ht="14.25">
      <c r="A39" s="13" t="s">
        <v>66</v>
      </c>
      <c r="B39" s="13" t="s">
        <v>34</v>
      </c>
      <c r="C39" s="13" t="s">
        <v>61</v>
      </c>
      <c r="D39" s="14">
        <v>1</v>
      </c>
      <c r="E39" s="1"/>
    </row>
    <row r="40" spans="1:5" ht="14.25">
      <c r="A40" s="13" t="s">
        <v>67</v>
      </c>
      <c r="B40" s="13" t="s">
        <v>34</v>
      </c>
      <c r="C40" s="13" t="s">
        <v>61</v>
      </c>
      <c r="D40" s="14">
        <v>1</v>
      </c>
      <c r="E40" s="1"/>
    </row>
    <row r="41" spans="1:5" ht="14.25">
      <c r="A41" s="13" t="s">
        <v>68</v>
      </c>
      <c r="B41" s="13" t="s">
        <v>34</v>
      </c>
      <c r="C41" s="13" t="s">
        <v>61</v>
      </c>
      <c r="D41" s="14">
        <v>1</v>
      </c>
      <c r="E41" s="1"/>
    </row>
    <row r="42" spans="1:5" ht="14.25">
      <c r="A42" s="13" t="s">
        <v>69</v>
      </c>
      <c r="B42" s="13" t="s">
        <v>34</v>
      </c>
      <c r="C42" s="13" t="s">
        <v>61</v>
      </c>
      <c r="D42" s="14">
        <v>1</v>
      </c>
      <c r="E42" s="1"/>
    </row>
    <row r="43" spans="1:5" ht="14.25">
      <c r="A43" s="13" t="s">
        <v>70</v>
      </c>
      <c r="B43" s="13" t="s">
        <v>34</v>
      </c>
      <c r="C43" s="13" t="s">
        <v>61</v>
      </c>
      <c r="D43" s="14">
        <v>1</v>
      </c>
      <c r="E43" s="1"/>
    </row>
    <row r="44" spans="1:5" ht="14.25">
      <c r="A44" s="13" t="s">
        <v>71</v>
      </c>
      <c r="B44" s="13" t="s">
        <v>34</v>
      </c>
      <c r="C44" s="13" t="s">
        <v>61</v>
      </c>
      <c r="D44" s="14">
        <v>1</v>
      </c>
      <c r="E44" s="1"/>
    </row>
    <row r="45" spans="1:5" ht="14.25">
      <c r="A45" s="13" t="s">
        <v>72</v>
      </c>
      <c r="B45" s="13" t="s">
        <v>34</v>
      </c>
      <c r="C45" s="13" t="s">
        <v>61</v>
      </c>
      <c r="D45" s="14">
        <v>1</v>
      </c>
      <c r="E45" s="1"/>
    </row>
    <row r="46" spans="1:5" ht="14.25">
      <c r="A46" s="13" t="s">
        <v>73</v>
      </c>
      <c r="B46" s="13" t="s">
        <v>40</v>
      </c>
      <c r="C46" s="13" t="s">
        <v>61</v>
      </c>
      <c r="D46" s="14">
        <v>1</v>
      </c>
      <c r="E46" s="1"/>
    </row>
    <row r="47" spans="1:5" ht="14.25">
      <c r="A47" s="13" t="s">
        <v>74</v>
      </c>
      <c r="B47" s="13" t="s">
        <v>40</v>
      </c>
      <c r="C47" s="13" t="s">
        <v>61</v>
      </c>
      <c r="D47" s="14">
        <v>1</v>
      </c>
      <c r="E47" s="1"/>
    </row>
    <row r="48" spans="1:5" ht="14.25">
      <c r="A48" s="13" t="s">
        <v>75</v>
      </c>
      <c r="B48" s="13" t="s">
        <v>40</v>
      </c>
      <c r="C48" s="13" t="s">
        <v>61</v>
      </c>
      <c r="D48" s="14">
        <v>1</v>
      </c>
      <c r="E48" s="1"/>
    </row>
    <row r="49" spans="1:5" ht="14.25">
      <c r="A49" s="13" t="s">
        <v>76</v>
      </c>
      <c r="B49" s="13" t="s">
        <v>40</v>
      </c>
      <c r="C49" s="13" t="s">
        <v>61</v>
      </c>
      <c r="D49" s="14">
        <v>1</v>
      </c>
      <c r="E49" s="1"/>
    </row>
    <row r="50" spans="1:5" ht="14.25">
      <c r="A50" s="13" t="s">
        <v>77</v>
      </c>
      <c r="B50" s="13" t="s">
        <v>40</v>
      </c>
      <c r="C50" s="13" t="s">
        <v>61</v>
      </c>
      <c r="D50" s="14">
        <v>1</v>
      </c>
      <c r="E50" s="1"/>
    </row>
    <row r="51" spans="1:5" ht="14.25">
      <c r="A51" s="13" t="s">
        <v>78</v>
      </c>
      <c r="B51" s="13" t="s">
        <v>40</v>
      </c>
      <c r="C51" s="13" t="s">
        <v>61</v>
      </c>
      <c r="D51" s="14">
        <v>1</v>
      </c>
      <c r="E51" s="1"/>
    </row>
    <row r="52" spans="1:5" ht="14.25">
      <c r="A52" s="13" t="s">
        <v>79</v>
      </c>
      <c r="B52" s="13" t="s">
        <v>40</v>
      </c>
      <c r="C52" s="13" t="s">
        <v>61</v>
      </c>
      <c r="D52" s="14">
        <v>1</v>
      </c>
      <c r="E52" s="1"/>
    </row>
    <row r="53" spans="1:5" ht="14.25">
      <c r="A53" s="13" t="s">
        <v>80</v>
      </c>
      <c r="B53" s="13" t="s">
        <v>40</v>
      </c>
      <c r="C53" s="13" t="s">
        <v>61</v>
      </c>
      <c r="D53" s="14">
        <v>1</v>
      </c>
      <c r="E53" s="1"/>
    </row>
    <row r="54" spans="1:5" ht="14.25">
      <c r="A54" s="13" t="s">
        <v>81</v>
      </c>
      <c r="B54" s="13" t="s">
        <v>40</v>
      </c>
      <c r="C54" s="13" t="s">
        <v>61</v>
      </c>
      <c r="D54" s="14">
        <v>1</v>
      </c>
      <c r="E54" s="1"/>
    </row>
    <row r="55" spans="1:5" ht="14.25">
      <c r="A55" s="13" t="s">
        <v>82</v>
      </c>
      <c r="B55" s="13" t="s">
        <v>40</v>
      </c>
      <c r="C55" s="13" t="s">
        <v>61</v>
      </c>
      <c r="D55" s="14">
        <v>1</v>
      </c>
      <c r="E55" s="1"/>
    </row>
    <row r="56" spans="1:5" ht="14.25">
      <c r="A56" s="13" t="s">
        <v>83</v>
      </c>
      <c r="B56" s="13" t="s">
        <v>40</v>
      </c>
      <c r="C56" s="13" t="s">
        <v>61</v>
      </c>
      <c r="D56" s="14">
        <v>1</v>
      </c>
      <c r="E56" s="1"/>
    </row>
    <row r="57" spans="1:5" ht="14.25">
      <c r="A57" s="13" t="s">
        <v>84</v>
      </c>
      <c r="B57" s="13" t="s">
        <v>40</v>
      </c>
      <c r="C57" s="13" t="s">
        <v>61</v>
      </c>
      <c r="D57" s="14">
        <v>1</v>
      </c>
      <c r="E57" s="1"/>
    </row>
    <row r="58" spans="1:5" ht="14.25">
      <c r="A58" s="13" t="s">
        <v>85</v>
      </c>
      <c r="B58" s="13" t="s">
        <v>40</v>
      </c>
      <c r="C58" s="13" t="s">
        <v>61</v>
      </c>
      <c r="D58" s="14">
        <v>1</v>
      </c>
      <c r="E58" s="1"/>
    </row>
    <row r="59" spans="1:5" ht="14.25">
      <c r="A59" s="13" t="s">
        <v>86</v>
      </c>
      <c r="B59" s="13" t="s">
        <v>35</v>
      </c>
      <c r="C59" s="13" t="s">
        <v>61</v>
      </c>
      <c r="D59" s="14">
        <v>1</v>
      </c>
      <c r="E59" s="1"/>
    </row>
    <row r="60" spans="1:5" ht="14.25">
      <c r="A60" s="13" t="s">
        <v>87</v>
      </c>
      <c r="B60" s="13" t="s">
        <v>35</v>
      </c>
      <c r="C60" s="13" t="s">
        <v>61</v>
      </c>
      <c r="D60" s="14">
        <v>1</v>
      </c>
      <c r="E60" s="1"/>
    </row>
    <row r="61" spans="1:5" ht="14.25">
      <c r="A61" s="13" t="s">
        <v>88</v>
      </c>
      <c r="B61" s="13" t="s">
        <v>35</v>
      </c>
      <c r="C61" s="13" t="s">
        <v>61</v>
      </c>
      <c r="D61" s="14">
        <v>1</v>
      </c>
      <c r="E61" s="1"/>
    </row>
    <row r="62" spans="1:5" ht="14.25">
      <c r="A62" s="13" t="s">
        <v>89</v>
      </c>
      <c r="B62" s="13" t="s">
        <v>35</v>
      </c>
      <c r="C62" s="13" t="s">
        <v>61</v>
      </c>
      <c r="D62" s="14">
        <v>1</v>
      </c>
      <c r="E62" s="1"/>
    </row>
    <row r="63" spans="1:5" ht="14.25">
      <c r="A63" s="13" t="s">
        <v>90</v>
      </c>
      <c r="B63" s="13" t="s">
        <v>35</v>
      </c>
      <c r="C63" s="13" t="s">
        <v>61</v>
      </c>
      <c r="D63" s="14">
        <v>1</v>
      </c>
      <c r="E63" s="1"/>
    </row>
    <row r="64" spans="1:5" ht="14.25">
      <c r="A64" s="13" t="s">
        <v>91</v>
      </c>
      <c r="B64" s="13" t="s">
        <v>35</v>
      </c>
      <c r="C64" s="13" t="s">
        <v>61</v>
      </c>
      <c r="D64" s="14">
        <v>1</v>
      </c>
      <c r="E64" s="1"/>
    </row>
    <row r="65" spans="1:5" ht="14.25">
      <c r="A65" s="13" t="s">
        <v>92</v>
      </c>
      <c r="B65" s="13" t="s">
        <v>35</v>
      </c>
      <c r="C65" s="13" t="s">
        <v>61</v>
      </c>
      <c r="D65" s="14">
        <v>1</v>
      </c>
      <c r="E65" s="1"/>
    </row>
    <row r="66" spans="1:5" ht="14.25">
      <c r="A66" s="13" t="s">
        <v>93</v>
      </c>
      <c r="B66" s="13" t="s">
        <v>35</v>
      </c>
      <c r="C66" s="13" t="s">
        <v>61</v>
      </c>
      <c r="D66" s="14">
        <v>1</v>
      </c>
      <c r="E66" s="1"/>
    </row>
    <row r="67" spans="1:5" ht="14.25">
      <c r="A67" s="13" t="s">
        <v>94</v>
      </c>
      <c r="B67" s="13" t="s">
        <v>35</v>
      </c>
      <c r="C67" s="13" t="s">
        <v>61</v>
      </c>
      <c r="D67" s="14">
        <v>1</v>
      </c>
      <c r="E67" s="1"/>
    </row>
    <row r="68" spans="1:5" ht="14.25">
      <c r="A68" s="13" t="s">
        <v>95</v>
      </c>
      <c r="B68" s="13" t="s">
        <v>35</v>
      </c>
      <c r="C68" s="13" t="s">
        <v>61</v>
      </c>
      <c r="D68" s="14">
        <v>1</v>
      </c>
      <c r="E68" s="1"/>
    </row>
    <row r="69" spans="1:5" ht="14.25">
      <c r="A69" s="13" t="s">
        <v>96</v>
      </c>
      <c r="B69" s="13" t="s">
        <v>35</v>
      </c>
      <c r="C69" s="13" t="s">
        <v>61</v>
      </c>
      <c r="D69" s="14">
        <v>1</v>
      </c>
      <c r="E69" s="1"/>
    </row>
    <row r="70" spans="1:5" ht="14.25">
      <c r="A70" s="13" t="s">
        <v>97</v>
      </c>
      <c r="B70" s="13" t="s">
        <v>41</v>
      </c>
      <c r="C70" s="13" t="s">
        <v>61</v>
      </c>
      <c r="D70" s="14">
        <v>1</v>
      </c>
      <c r="E70" s="1"/>
    </row>
    <row r="71" spans="1:5" ht="14.25">
      <c r="A71" s="13" t="s">
        <v>98</v>
      </c>
      <c r="B71" s="13" t="s">
        <v>41</v>
      </c>
      <c r="C71" s="13" t="s">
        <v>61</v>
      </c>
      <c r="D71" s="14">
        <v>1</v>
      </c>
      <c r="E71" s="1"/>
    </row>
    <row r="72" spans="1:5" ht="14.25">
      <c r="A72" s="13" t="s">
        <v>99</v>
      </c>
      <c r="B72" s="13" t="s">
        <v>41</v>
      </c>
      <c r="C72" s="13" t="s">
        <v>61</v>
      </c>
      <c r="D72" s="14">
        <v>1</v>
      </c>
      <c r="E72" s="1"/>
    </row>
    <row r="73" spans="1:5" ht="14.25">
      <c r="A73" s="13" t="s">
        <v>100</v>
      </c>
      <c r="B73" s="13" t="s">
        <v>41</v>
      </c>
      <c r="C73" s="13" t="s">
        <v>61</v>
      </c>
      <c r="D73" s="14">
        <v>1</v>
      </c>
      <c r="E73" s="1"/>
    </row>
    <row r="74" spans="1:5" ht="14.25">
      <c r="A74" s="13" t="s">
        <v>101</v>
      </c>
      <c r="B74" s="13" t="s">
        <v>41</v>
      </c>
      <c r="C74" s="13" t="s">
        <v>61</v>
      </c>
      <c r="D74" s="14">
        <v>1</v>
      </c>
      <c r="E74" s="1"/>
    </row>
    <row r="75" spans="1:5" ht="14.25">
      <c r="A75" s="13" t="s">
        <v>102</v>
      </c>
      <c r="B75" s="13" t="s">
        <v>41</v>
      </c>
      <c r="C75" s="13" t="s">
        <v>61</v>
      </c>
      <c r="D75" s="14">
        <v>1</v>
      </c>
      <c r="E75" s="1"/>
    </row>
    <row r="76" spans="1:5" ht="14.25">
      <c r="A76" s="13" t="s">
        <v>103</v>
      </c>
      <c r="B76" s="13" t="s">
        <v>41</v>
      </c>
      <c r="C76" s="13" t="s">
        <v>61</v>
      </c>
      <c r="D76" s="14">
        <v>1</v>
      </c>
      <c r="E76" s="1"/>
    </row>
    <row r="77" spans="1:5" ht="14.25">
      <c r="A77" s="13" t="s">
        <v>104</v>
      </c>
      <c r="B77" s="13" t="s">
        <v>41</v>
      </c>
      <c r="C77" s="13" t="s">
        <v>61</v>
      </c>
      <c r="D77" s="14">
        <v>1</v>
      </c>
      <c r="E77" s="1"/>
    </row>
    <row r="78" spans="1:5" ht="14.25">
      <c r="A78" s="13" t="s">
        <v>105</v>
      </c>
      <c r="B78" s="13" t="s">
        <v>41</v>
      </c>
      <c r="C78" s="13" t="s">
        <v>61</v>
      </c>
      <c r="D78" s="14">
        <v>1</v>
      </c>
      <c r="E78" s="1"/>
    </row>
    <row r="79" spans="1:5" ht="14.25">
      <c r="A79" s="13" t="s">
        <v>106</v>
      </c>
      <c r="B79" s="13" t="s">
        <v>41</v>
      </c>
      <c r="C79" s="13" t="s">
        <v>61</v>
      </c>
      <c r="D79" s="14">
        <v>1</v>
      </c>
      <c r="E79" s="1"/>
    </row>
    <row r="80" spans="1:5" ht="14.25">
      <c r="A80" s="13" t="s">
        <v>107</v>
      </c>
      <c r="B80" s="13" t="s">
        <v>41</v>
      </c>
      <c r="C80" s="13" t="s">
        <v>61</v>
      </c>
      <c r="D80" s="14">
        <v>1</v>
      </c>
      <c r="E80" s="1"/>
    </row>
    <row r="81" spans="1:5" ht="14.25">
      <c r="A81" s="13" t="s">
        <v>108</v>
      </c>
      <c r="B81" s="13" t="s">
        <v>41</v>
      </c>
      <c r="C81" s="13" t="s">
        <v>61</v>
      </c>
      <c r="D81" s="14">
        <v>1</v>
      </c>
      <c r="E81" s="1"/>
    </row>
    <row r="82" spans="1:5" ht="14.25">
      <c r="A82" s="13" t="s">
        <v>109</v>
      </c>
      <c r="B82" s="13" t="s">
        <v>41</v>
      </c>
      <c r="C82" s="13" t="s">
        <v>61</v>
      </c>
      <c r="D82" s="14">
        <v>1</v>
      </c>
      <c r="E82" s="1"/>
    </row>
    <row r="83" spans="1:5" ht="14.25">
      <c r="A83" s="13" t="s">
        <v>110</v>
      </c>
      <c r="B83" s="13" t="s">
        <v>41</v>
      </c>
      <c r="C83" s="13" t="s">
        <v>61</v>
      </c>
      <c r="D83" s="14">
        <v>1</v>
      </c>
      <c r="E83" s="1"/>
    </row>
    <row r="84" spans="1:5" ht="14.25">
      <c r="A84" s="13" t="s">
        <v>111</v>
      </c>
      <c r="B84" s="13" t="s">
        <v>41</v>
      </c>
      <c r="C84" s="13" t="s">
        <v>61</v>
      </c>
      <c r="D84" s="14">
        <v>1</v>
      </c>
      <c r="E84" s="1"/>
    </row>
    <row r="85" spans="1:5" ht="14.25">
      <c r="A85" s="13" t="s">
        <v>112</v>
      </c>
      <c r="B85" s="13" t="s">
        <v>33</v>
      </c>
      <c r="C85" s="13" t="s">
        <v>61</v>
      </c>
      <c r="D85" s="14">
        <v>1</v>
      </c>
      <c r="E85" s="1"/>
    </row>
    <row r="86" spans="1:5" ht="14.25">
      <c r="A86" s="13" t="s">
        <v>113</v>
      </c>
      <c r="B86" s="13" t="s">
        <v>33</v>
      </c>
      <c r="C86" s="13" t="s">
        <v>61</v>
      </c>
      <c r="D86" s="14">
        <v>1</v>
      </c>
      <c r="E86" s="1"/>
    </row>
    <row r="87" spans="1:5" ht="14.25">
      <c r="A87" s="13" t="s">
        <v>114</v>
      </c>
      <c r="B87" s="13" t="s">
        <v>33</v>
      </c>
      <c r="C87" s="13" t="s">
        <v>61</v>
      </c>
      <c r="D87" s="14">
        <v>1</v>
      </c>
      <c r="E87" s="1"/>
    </row>
    <row r="88" spans="1:5" ht="14.25">
      <c r="A88" s="13" t="s">
        <v>115</v>
      </c>
      <c r="B88" s="13" t="s">
        <v>33</v>
      </c>
      <c r="C88" s="13" t="s">
        <v>61</v>
      </c>
      <c r="D88" s="14">
        <v>1</v>
      </c>
      <c r="E88" s="1"/>
    </row>
    <row r="89" spans="1:5" ht="14.25">
      <c r="A89" s="13" t="s">
        <v>116</v>
      </c>
      <c r="B89" s="13" t="s">
        <v>33</v>
      </c>
      <c r="C89" s="13" t="s">
        <v>61</v>
      </c>
      <c r="D89" s="14">
        <v>1</v>
      </c>
      <c r="E89" s="1"/>
    </row>
    <row r="90" spans="1:5" ht="14.25">
      <c r="A90" s="13" t="s">
        <v>117</v>
      </c>
      <c r="B90" s="13" t="s">
        <v>33</v>
      </c>
      <c r="C90" s="13" t="s">
        <v>61</v>
      </c>
      <c r="D90" s="14">
        <v>1</v>
      </c>
      <c r="E90" s="1"/>
    </row>
    <row r="91" spans="1:5" ht="14.25">
      <c r="A91" s="13" t="s">
        <v>118</v>
      </c>
      <c r="B91" s="13" t="s">
        <v>33</v>
      </c>
      <c r="C91" s="13" t="s">
        <v>61</v>
      </c>
      <c r="D91" s="14">
        <v>1</v>
      </c>
      <c r="E91" s="1"/>
    </row>
    <row r="92" spans="1:5" ht="14.25">
      <c r="A92" s="13" t="s">
        <v>30</v>
      </c>
      <c r="B92" s="13" t="s">
        <v>33</v>
      </c>
      <c r="C92" s="13" t="s">
        <v>36</v>
      </c>
      <c r="D92" s="14">
        <v>5</v>
      </c>
      <c r="E92" s="1"/>
    </row>
    <row r="93" spans="1:5" ht="14.25">
      <c r="A93" s="13" t="s">
        <v>31</v>
      </c>
      <c r="B93" s="13" t="s">
        <v>34</v>
      </c>
      <c r="C93" s="13" t="s">
        <v>119</v>
      </c>
      <c r="D93" s="14">
        <v>3</v>
      </c>
      <c r="E93" s="1"/>
    </row>
    <row r="94" spans="1:5" ht="14.25">
      <c r="A94" s="13" t="s">
        <v>32</v>
      </c>
      <c r="B94" s="13" t="s">
        <v>35</v>
      </c>
      <c r="C94" s="13" t="s">
        <v>120</v>
      </c>
      <c r="D94" s="14">
        <v>2</v>
      </c>
      <c r="E94" s="1"/>
    </row>
    <row r="95" spans="1:5" ht="14.25">
      <c r="A95" s="13" t="s">
        <v>37</v>
      </c>
      <c r="B95" s="13" t="s">
        <v>34</v>
      </c>
      <c r="C95" s="13" t="s">
        <v>42</v>
      </c>
      <c r="D95" s="14">
        <v>10</v>
      </c>
      <c r="E95" s="1"/>
    </row>
    <row r="96" spans="1:5" ht="14.25">
      <c r="A96" s="13" t="s">
        <v>38</v>
      </c>
      <c r="B96" s="13" t="s">
        <v>40</v>
      </c>
      <c r="C96" s="13" t="s">
        <v>121</v>
      </c>
      <c r="D96" s="14">
        <v>5</v>
      </c>
      <c r="E96" s="1"/>
    </row>
    <row r="97" spans="1:5" ht="14.25">
      <c r="A97" s="13" t="s">
        <v>39</v>
      </c>
      <c r="B97" s="13" t="s">
        <v>41</v>
      </c>
      <c r="C97" s="13" t="s">
        <v>122</v>
      </c>
      <c r="D97" s="14">
        <v>3</v>
      </c>
      <c r="E97" s="1"/>
    </row>
    <row r="98" spans="1:4" ht="20.25">
      <c r="A98" s="100" t="s">
        <v>504</v>
      </c>
      <c r="B98" s="100"/>
      <c r="C98" s="100"/>
      <c r="D98" s="100"/>
    </row>
    <row r="99" spans="1:5" s="12" customFormat="1" ht="47.25" customHeight="1">
      <c r="A99" s="2" t="s">
        <v>197</v>
      </c>
      <c r="B99" s="2" t="s">
        <v>123</v>
      </c>
      <c r="C99" s="3" t="s">
        <v>4</v>
      </c>
      <c r="D99" s="4" t="s">
        <v>199</v>
      </c>
      <c r="E99" s="17" t="s">
        <v>539</v>
      </c>
    </row>
    <row r="100" spans="1:5" ht="14.25">
      <c r="A100" s="116" t="s">
        <v>21</v>
      </c>
      <c r="B100" s="24" t="s">
        <v>27</v>
      </c>
      <c r="C100" s="64" t="s">
        <v>124</v>
      </c>
      <c r="D100" s="93" t="s">
        <v>541</v>
      </c>
      <c r="E100" s="93">
        <v>0.5</v>
      </c>
    </row>
    <row r="101" spans="1:5" ht="14.25">
      <c r="A101" s="116"/>
      <c r="B101" s="24" t="s">
        <v>27</v>
      </c>
      <c r="C101" s="64" t="s">
        <v>125</v>
      </c>
      <c r="D101" s="93"/>
      <c r="E101" s="93"/>
    </row>
    <row r="102" spans="1:5" ht="14.25">
      <c r="A102" s="116" t="s">
        <v>126</v>
      </c>
      <c r="B102" s="24" t="s">
        <v>27</v>
      </c>
      <c r="C102" s="64" t="s">
        <v>124</v>
      </c>
      <c r="D102" s="93" t="s">
        <v>542</v>
      </c>
      <c r="E102" s="93">
        <v>0.5</v>
      </c>
    </row>
    <row r="103" spans="1:5" ht="14.25">
      <c r="A103" s="116"/>
      <c r="B103" s="24" t="s">
        <v>27</v>
      </c>
      <c r="C103" s="64" t="s">
        <v>125</v>
      </c>
      <c r="D103" s="93"/>
      <c r="E103" s="93"/>
    </row>
    <row r="104" spans="1:5" ht="14.25">
      <c r="A104" s="63" t="s">
        <v>127</v>
      </c>
      <c r="B104" s="24" t="s">
        <v>27</v>
      </c>
      <c r="C104" s="64" t="s">
        <v>124</v>
      </c>
      <c r="D104" s="65" t="s">
        <v>543</v>
      </c>
      <c r="E104" s="65">
        <v>0.5</v>
      </c>
    </row>
    <row r="105" spans="1:5" ht="14.25">
      <c r="A105" s="63" t="s">
        <v>128</v>
      </c>
      <c r="B105" s="24" t="s">
        <v>27</v>
      </c>
      <c r="C105" s="64" t="s">
        <v>129</v>
      </c>
      <c r="D105" s="65" t="s">
        <v>544</v>
      </c>
      <c r="E105" s="65">
        <v>0.7</v>
      </c>
    </row>
    <row r="106" spans="1:5" ht="14.25">
      <c r="A106" s="116" t="s">
        <v>130</v>
      </c>
      <c r="B106" s="24" t="s">
        <v>545</v>
      </c>
      <c r="C106" s="64" t="s">
        <v>131</v>
      </c>
      <c r="D106" s="93" t="s">
        <v>546</v>
      </c>
      <c r="E106" s="96">
        <v>1</v>
      </c>
    </row>
    <row r="107" spans="1:5" ht="14.25">
      <c r="A107" s="116"/>
      <c r="B107" s="24" t="s">
        <v>545</v>
      </c>
      <c r="C107" s="64" t="s">
        <v>132</v>
      </c>
      <c r="D107" s="93"/>
      <c r="E107" s="92"/>
    </row>
    <row r="108" spans="1:5" ht="14.25">
      <c r="A108" s="116"/>
      <c r="B108" s="24" t="s">
        <v>545</v>
      </c>
      <c r="C108" s="64" t="s">
        <v>133</v>
      </c>
      <c r="D108" s="93"/>
      <c r="E108" s="117"/>
    </row>
    <row r="109" spans="1:5" ht="14.25">
      <c r="A109" s="116" t="s">
        <v>134</v>
      </c>
      <c r="B109" s="24" t="s">
        <v>545</v>
      </c>
      <c r="C109" s="64" t="s">
        <v>131</v>
      </c>
      <c r="D109" s="93" t="s">
        <v>547</v>
      </c>
      <c r="E109" s="96">
        <v>0.5</v>
      </c>
    </row>
    <row r="110" spans="1:5" ht="14.25">
      <c r="A110" s="116"/>
      <c r="B110" s="24" t="s">
        <v>545</v>
      </c>
      <c r="C110" s="64" t="s">
        <v>132</v>
      </c>
      <c r="D110" s="93"/>
      <c r="E110" s="92"/>
    </row>
    <row r="111" spans="1:5" ht="14.25">
      <c r="A111" s="116"/>
      <c r="B111" s="24" t="s">
        <v>545</v>
      </c>
      <c r="C111" s="64" t="s">
        <v>135</v>
      </c>
      <c r="D111" s="93"/>
      <c r="E111" s="117"/>
    </row>
    <row r="112" spans="1:5" ht="14.25">
      <c r="A112" s="116" t="s">
        <v>136</v>
      </c>
      <c r="B112" s="24" t="s">
        <v>545</v>
      </c>
      <c r="C112" s="64" t="s">
        <v>124</v>
      </c>
      <c r="D112" s="93" t="s">
        <v>548</v>
      </c>
      <c r="E112" s="96">
        <v>0.5</v>
      </c>
    </row>
    <row r="113" spans="1:5" ht="14.25">
      <c r="A113" s="116"/>
      <c r="B113" s="24" t="s">
        <v>545</v>
      </c>
      <c r="C113" s="64" t="s">
        <v>125</v>
      </c>
      <c r="D113" s="93"/>
      <c r="E113" s="92"/>
    </row>
    <row r="114" spans="1:5" ht="14.25">
      <c r="A114" s="116"/>
      <c r="B114" s="24" t="s">
        <v>545</v>
      </c>
      <c r="C114" s="64" t="s">
        <v>137</v>
      </c>
      <c r="D114" s="93"/>
      <c r="E114" s="117"/>
    </row>
    <row r="115" spans="1:5" ht="14.25">
      <c r="A115" s="116" t="s">
        <v>138</v>
      </c>
      <c r="B115" s="24" t="s">
        <v>545</v>
      </c>
      <c r="C115" s="64" t="s">
        <v>124</v>
      </c>
      <c r="D115" s="95" t="s">
        <v>549</v>
      </c>
      <c r="E115" s="96">
        <v>0.5</v>
      </c>
    </row>
    <row r="116" spans="1:5" ht="14.25">
      <c r="A116" s="116"/>
      <c r="B116" s="24" t="s">
        <v>545</v>
      </c>
      <c r="C116" s="64" t="s">
        <v>125</v>
      </c>
      <c r="D116" s="95"/>
      <c r="E116" s="92"/>
    </row>
    <row r="117" spans="1:5" ht="14.25">
      <c r="A117" s="116"/>
      <c r="B117" s="24" t="s">
        <v>545</v>
      </c>
      <c r="C117" s="64" t="s">
        <v>137</v>
      </c>
      <c r="D117" s="95"/>
      <c r="E117" s="117"/>
    </row>
    <row r="118" spans="1:5" ht="14.25">
      <c r="A118" s="116" t="s">
        <v>23</v>
      </c>
      <c r="B118" s="24" t="s">
        <v>545</v>
      </c>
      <c r="C118" s="64" t="s">
        <v>124</v>
      </c>
      <c r="D118" s="95" t="s">
        <v>550</v>
      </c>
      <c r="E118" s="96">
        <v>0.5</v>
      </c>
    </row>
    <row r="119" spans="1:5" ht="14.25">
      <c r="A119" s="116"/>
      <c r="B119" s="24" t="s">
        <v>545</v>
      </c>
      <c r="C119" s="64" t="s">
        <v>125</v>
      </c>
      <c r="D119" s="95"/>
      <c r="E119" s="92"/>
    </row>
    <row r="120" spans="1:5" ht="14.25">
      <c r="A120" s="116"/>
      <c r="B120" s="24" t="s">
        <v>545</v>
      </c>
      <c r="C120" s="64" t="s">
        <v>137</v>
      </c>
      <c r="D120" s="95"/>
      <c r="E120" s="117"/>
    </row>
    <row r="121" spans="1:5" ht="14.25">
      <c r="A121" s="116" t="s">
        <v>23</v>
      </c>
      <c r="B121" s="24" t="s">
        <v>545</v>
      </c>
      <c r="C121" s="64" t="s">
        <v>139</v>
      </c>
      <c r="D121" s="93" t="s">
        <v>551</v>
      </c>
      <c r="E121" s="96">
        <v>0.5</v>
      </c>
    </row>
    <row r="122" spans="1:5" ht="14.25">
      <c r="A122" s="116"/>
      <c r="B122" s="24" t="s">
        <v>545</v>
      </c>
      <c r="C122" s="64" t="s">
        <v>140</v>
      </c>
      <c r="D122" s="93"/>
      <c r="E122" s="92"/>
    </row>
    <row r="123" spans="1:5" ht="14.25">
      <c r="A123" s="116"/>
      <c r="B123" s="24" t="s">
        <v>545</v>
      </c>
      <c r="C123" s="64" t="s">
        <v>141</v>
      </c>
      <c r="D123" s="93"/>
      <c r="E123" s="117"/>
    </row>
    <row r="124" spans="1:5" ht="14.25">
      <c r="A124" s="67" t="s">
        <v>142</v>
      </c>
      <c r="B124" s="24" t="s">
        <v>552</v>
      </c>
      <c r="C124" s="8" t="s">
        <v>143</v>
      </c>
      <c r="D124" s="68" t="s">
        <v>553</v>
      </c>
      <c r="E124" s="66">
        <v>0.5</v>
      </c>
    </row>
    <row r="125" spans="1:5" ht="14.25">
      <c r="A125" s="63" t="s">
        <v>144</v>
      </c>
      <c r="B125" s="24" t="s">
        <v>552</v>
      </c>
      <c r="C125" s="64" t="s">
        <v>145</v>
      </c>
      <c r="D125" s="65" t="s">
        <v>554</v>
      </c>
      <c r="E125" s="65">
        <v>0.5</v>
      </c>
    </row>
    <row r="126" spans="1:5" ht="14.25">
      <c r="A126" s="116" t="s">
        <v>144</v>
      </c>
      <c r="B126" s="24" t="s">
        <v>552</v>
      </c>
      <c r="C126" s="64" t="s">
        <v>146</v>
      </c>
      <c r="D126" s="93" t="s">
        <v>547</v>
      </c>
      <c r="E126" s="96">
        <v>0.5</v>
      </c>
    </row>
    <row r="127" spans="1:5" ht="14.25">
      <c r="A127" s="116"/>
      <c r="B127" s="24" t="s">
        <v>552</v>
      </c>
      <c r="C127" s="64" t="s">
        <v>129</v>
      </c>
      <c r="D127" s="93"/>
      <c r="E127" s="117"/>
    </row>
    <row r="128" spans="1:5" ht="14.25">
      <c r="A128" s="63" t="s">
        <v>147</v>
      </c>
      <c r="B128" s="24" t="s">
        <v>552</v>
      </c>
      <c r="C128" s="64" t="s">
        <v>148</v>
      </c>
      <c r="D128" s="65" t="s">
        <v>555</v>
      </c>
      <c r="E128" s="65">
        <v>0.5</v>
      </c>
    </row>
    <row r="129" spans="1:5" ht="14.25">
      <c r="A129" s="116" t="s">
        <v>147</v>
      </c>
      <c r="B129" s="24" t="s">
        <v>552</v>
      </c>
      <c r="C129" s="64" t="s">
        <v>124</v>
      </c>
      <c r="D129" s="93" t="s">
        <v>542</v>
      </c>
      <c r="E129" s="96">
        <v>0.5</v>
      </c>
    </row>
    <row r="130" spans="1:5" ht="14.25">
      <c r="A130" s="116"/>
      <c r="B130" s="24" t="s">
        <v>552</v>
      </c>
      <c r="C130" s="64" t="s">
        <v>125</v>
      </c>
      <c r="D130" s="93"/>
      <c r="E130" s="117"/>
    </row>
    <row r="131" spans="1:5" ht="14.25">
      <c r="A131" s="116" t="s">
        <v>22</v>
      </c>
      <c r="B131" s="24" t="s">
        <v>552</v>
      </c>
      <c r="C131" s="64" t="s">
        <v>149</v>
      </c>
      <c r="D131" s="95" t="s">
        <v>556</v>
      </c>
      <c r="E131" s="96">
        <v>1</v>
      </c>
    </row>
    <row r="132" spans="1:5" ht="14.25">
      <c r="A132" s="116"/>
      <c r="B132" s="24" t="s">
        <v>552</v>
      </c>
      <c r="C132" s="64" t="s">
        <v>150</v>
      </c>
      <c r="D132" s="95"/>
      <c r="E132" s="117"/>
    </row>
    <row r="133" spans="1:5" ht="14.25">
      <c r="A133" s="116" t="s">
        <v>151</v>
      </c>
      <c r="B133" s="24" t="s">
        <v>557</v>
      </c>
      <c r="C133" s="64" t="s">
        <v>129</v>
      </c>
      <c r="D133" s="93" t="s">
        <v>558</v>
      </c>
      <c r="E133" s="96">
        <v>1</v>
      </c>
    </row>
    <row r="134" spans="1:5" ht="14.25">
      <c r="A134" s="116"/>
      <c r="B134" s="24" t="s">
        <v>557</v>
      </c>
      <c r="C134" s="64" t="s">
        <v>141</v>
      </c>
      <c r="D134" s="93"/>
      <c r="E134" s="117"/>
    </row>
    <row r="135" spans="1:5" ht="14.25">
      <c r="A135" s="116" t="s">
        <v>152</v>
      </c>
      <c r="B135" s="24" t="s">
        <v>557</v>
      </c>
      <c r="C135" s="64" t="s">
        <v>129</v>
      </c>
      <c r="D135" s="93" t="s">
        <v>559</v>
      </c>
      <c r="E135" s="96">
        <v>1.2</v>
      </c>
    </row>
    <row r="136" spans="1:5" ht="14.25">
      <c r="A136" s="116"/>
      <c r="B136" s="24" t="s">
        <v>557</v>
      </c>
      <c r="C136" s="64" t="s">
        <v>141</v>
      </c>
      <c r="D136" s="93"/>
      <c r="E136" s="117"/>
    </row>
    <row r="137" spans="1:5" ht="14.25">
      <c r="A137" s="116" t="s">
        <v>153</v>
      </c>
      <c r="B137" s="24" t="s">
        <v>557</v>
      </c>
      <c r="C137" s="64" t="s">
        <v>131</v>
      </c>
      <c r="D137" s="93" t="s">
        <v>560</v>
      </c>
      <c r="E137" s="96">
        <v>0.5</v>
      </c>
    </row>
    <row r="138" spans="1:5" ht="14.25">
      <c r="A138" s="116"/>
      <c r="B138" s="24" t="s">
        <v>557</v>
      </c>
      <c r="C138" s="64" t="s">
        <v>133</v>
      </c>
      <c r="D138" s="93"/>
      <c r="E138" s="117"/>
    </row>
    <row r="139" spans="1:5" ht="14.25">
      <c r="A139" s="116" t="s">
        <v>154</v>
      </c>
      <c r="B139" s="24" t="s">
        <v>557</v>
      </c>
      <c r="C139" s="64" t="s">
        <v>155</v>
      </c>
      <c r="D139" s="93" t="s">
        <v>561</v>
      </c>
      <c r="E139" s="96">
        <v>1.3</v>
      </c>
    </row>
    <row r="140" spans="1:5" ht="14.25">
      <c r="A140" s="116"/>
      <c r="B140" s="24" t="s">
        <v>557</v>
      </c>
      <c r="C140" s="64" t="s">
        <v>125</v>
      </c>
      <c r="D140" s="93"/>
      <c r="E140" s="117"/>
    </row>
    <row r="141" spans="1:5" ht="14.25">
      <c r="A141" s="115" t="s">
        <v>156</v>
      </c>
      <c r="B141" s="24" t="s">
        <v>562</v>
      </c>
      <c r="C141" s="9" t="s">
        <v>157</v>
      </c>
      <c r="D141" s="94" t="s">
        <v>553</v>
      </c>
      <c r="E141" s="96">
        <v>0.5</v>
      </c>
    </row>
    <row r="142" spans="1:5" ht="14.25">
      <c r="A142" s="115"/>
      <c r="B142" s="24" t="s">
        <v>562</v>
      </c>
      <c r="C142" s="9" t="s">
        <v>158</v>
      </c>
      <c r="D142" s="94"/>
      <c r="E142" s="92"/>
    </row>
    <row r="143" spans="1:5" ht="14.25">
      <c r="A143" s="115" t="s">
        <v>159</v>
      </c>
      <c r="B143" s="24" t="s">
        <v>562</v>
      </c>
      <c r="C143" s="9" t="s">
        <v>160</v>
      </c>
      <c r="D143" s="94" t="s">
        <v>563</v>
      </c>
      <c r="E143" s="96">
        <v>1.5</v>
      </c>
    </row>
    <row r="144" spans="1:5" ht="14.25">
      <c r="A144" s="115"/>
      <c r="B144" s="24" t="s">
        <v>562</v>
      </c>
      <c r="C144" s="9" t="s">
        <v>161</v>
      </c>
      <c r="D144" s="94"/>
      <c r="E144" s="92"/>
    </row>
    <row r="145" spans="1:5" ht="14.25">
      <c r="A145" s="115"/>
      <c r="B145" s="24" t="s">
        <v>562</v>
      </c>
      <c r="C145" s="9" t="s">
        <v>129</v>
      </c>
      <c r="D145" s="94"/>
      <c r="E145" s="92"/>
    </row>
    <row r="146" spans="1:5" ht="14.25">
      <c r="A146" s="116" t="s">
        <v>162</v>
      </c>
      <c r="B146" s="24" t="s">
        <v>562</v>
      </c>
      <c r="C146" s="64" t="s">
        <v>163</v>
      </c>
      <c r="D146" s="93" t="s">
        <v>564</v>
      </c>
      <c r="E146" s="96">
        <v>1</v>
      </c>
    </row>
    <row r="147" spans="1:5" ht="14.25">
      <c r="A147" s="116"/>
      <c r="B147" s="24" t="s">
        <v>562</v>
      </c>
      <c r="C147" s="64" t="s">
        <v>164</v>
      </c>
      <c r="D147" s="93"/>
      <c r="E147" s="92"/>
    </row>
    <row r="148" spans="1:5" ht="14.25">
      <c r="A148" s="116"/>
      <c r="B148" s="24" t="s">
        <v>562</v>
      </c>
      <c r="C148" s="64" t="s">
        <v>165</v>
      </c>
      <c r="D148" s="93"/>
      <c r="E148" s="117"/>
    </row>
    <row r="149" spans="1:5" ht="14.25">
      <c r="A149" s="116" t="s">
        <v>166</v>
      </c>
      <c r="B149" s="24" t="s">
        <v>562</v>
      </c>
      <c r="C149" s="69" t="s">
        <v>146</v>
      </c>
      <c r="D149" s="93" t="s">
        <v>565</v>
      </c>
      <c r="E149" s="96">
        <v>0.5</v>
      </c>
    </row>
    <row r="150" spans="1:5" ht="14.25">
      <c r="A150" s="116"/>
      <c r="B150" s="24" t="s">
        <v>562</v>
      </c>
      <c r="C150" s="69" t="s">
        <v>129</v>
      </c>
      <c r="D150" s="93"/>
      <c r="E150" s="117"/>
    </row>
    <row r="151" spans="1:5" ht="14.25">
      <c r="A151" s="24" t="s">
        <v>566</v>
      </c>
      <c r="B151" s="24" t="s">
        <v>562</v>
      </c>
      <c r="C151" s="70" t="s">
        <v>567</v>
      </c>
      <c r="D151" s="65" t="s">
        <v>568</v>
      </c>
      <c r="E151" s="71">
        <v>0.5</v>
      </c>
    </row>
    <row r="152" spans="1:5" ht="14.25">
      <c r="A152" s="115" t="s">
        <v>167</v>
      </c>
      <c r="B152" s="24" t="s">
        <v>557</v>
      </c>
      <c r="C152" s="69" t="s">
        <v>168</v>
      </c>
      <c r="D152" s="72" t="s">
        <v>569</v>
      </c>
      <c r="E152" s="118">
        <v>3</v>
      </c>
    </row>
    <row r="153" spans="1:5" ht="14.25">
      <c r="A153" s="115"/>
      <c r="B153" s="24" t="s">
        <v>557</v>
      </c>
      <c r="C153" s="69" t="s">
        <v>169</v>
      </c>
      <c r="D153" s="72" t="s">
        <v>569</v>
      </c>
      <c r="E153" s="120"/>
    </row>
    <row r="154" spans="1:5" ht="14.25">
      <c r="A154" s="115"/>
      <c r="B154" s="24" t="s">
        <v>557</v>
      </c>
      <c r="C154" s="69" t="s">
        <v>158</v>
      </c>
      <c r="D154" s="72" t="s">
        <v>570</v>
      </c>
      <c r="E154" s="119"/>
    </row>
    <row r="155" spans="1:5" ht="14.25">
      <c r="A155" s="67" t="s">
        <v>170</v>
      </c>
      <c r="B155" s="24" t="s">
        <v>557</v>
      </c>
      <c r="C155" s="69" t="s">
        <v>171</v>
      </c>
      <c r="D155" s="72" t="s">
        <v>571</v>
      </c>
      <c r="E155" s="72">
        <v>1</v>
      </c>
    </row>
    <row r="156" spans="1:5" ht="14.25">
      <c r="A156" s="115" t="s">
        <v>172</v>
      </c>
      <c r="B156" s="24" t="s">
        <v>552</v>
      </c>
      <c r="C156" s="69" t="s">
        <v>160</v>
      </c>
      <c r="D156" s="72" t="s">
        <v>571</v>
      </c>
      <c r="E156" s="118">
        <v>2</v>
      </c>
    </row>
    <row r="157" spans="1:5" ht="14.25">
      <c r="A157" s="115"/>
      <c r="B157" s="24" t="s">
        <v>552</v>
      </c>
      <c r="C157" s="69" t="s">
        <v>139</v>
      </c>
      <c r="D157" s="72" t="s">
        <v>572</v>
      </c>
      <c r="E157" s="119"/>
    </row>
    <row r="158" spans="1:5" ht="14.25">
      <c r="A158" s="73" t="s">
        <v>173</v>
      </c>
      <c r="B158" s="24" t="s">
        <v>557</v>
      </c>
      <c r="C158" s="74" t="s">
        <v>174</v>
      </c>
      <c r="D158" s="75" t="s">
        <v>573</v>
      </c>
      <c r="E158" s="76">
        <v>0.4</v>
      </c>
    </row>
    <row r="159" spans="1:5" ht="14.25">
      <c r="A159" s="73" t="s">
        <v>175</v>
      </c>
      <c r="B159" s="24" t="s">
        <v>557</v>
      </c>
      <c r="C159" s="74" t="s">
        <v>176</v>
      </c>
      <c r="D159" s="75" t="s">
        <v>574</v>
      </c>
      <c r="E159" s="76">
        <v>0.4</v>
      </c>
    </row>
    <row r="160" spans="1:5" ht="14.25">
      <c r="A160" s="73" t="s">
        <v>177</v>
      </c>
      <c r="B160" s="24" t="s">
        <v>557</v>
      </c>
      <c r="C160" s="74" t="s">
        <v>178</v>
      </c>
      <c r="D160" s="77" t="s">
        <v>575</v>
      </c>
      <c r="E160" s="76">
        <v>0.4</v>
      </c>
    </row>
    <row r="161" spans="1:5" ht="27">
      <c r="A161" s="78" t="s">
        <v>179</v>
      </c>
      <c r="B161" s="24" t="s">
        <v>557</v>
      </c>
      <c r="C161" s="79" t="s">
        <v>180</v>
      </c>
      <c r="D161" s="80" t="s">
        <v>576</v>
      </c>
      <c r="E161" s="76">
        <v>0.4</v>
      </c>
    </row>
    <row r="162" spans="1:5" ht="14.25">
      <c r="A162" s="81" t="s">
        <v>181</v>
      </c>
      <c r="B162" s="24" t="s">
        <v>545</v>
      </c>
      <c r="C162" s="82" t="s">
        <v>182</v>
      </c>
      <c r="D162" s="83" t="s">
        <v>577</v>
      </c>
      <c r="E162" s="76">
        <v>0.4</v>
      </c>
    </row>
    <row r="163" spans="1:5" ht="14.25">
      <c r="A163" s="81" t="s">
        <v>183</v>
      </c>
      <c r="B163" s="24" t="s">
        <v>545</v>
      </c>
      <c r="C163" s="82" t="s">
        <v>184</v>
      </c>
      <c r="D163" s="76" t="s">
        <v>578</v>
      </c>
      <c r="E163" s="76">
        <v>0.4</v>
      </c>
    </row>
    <row r="164" spans="1:5" ht="14.25">
      <c r="A164" s="81" t="s">
        <v>185</v>
      </c>
      <c r="B164" s="24" t="s">
        <v>545</v>
      </c>
      <c r="C164" s="82" t="s">
        <v>186</v>
      </c>
      <c r="D164" s="76" t="s">
        <v>579</v>
      </c>
      <c r="E164" s="76">
        <v>0.4</v>
      </c>
    </row>
    <row r="165" spans="1:5" ht="14.25">
      <c r="A165" s="84" t="s">
        <v>187</v>
      </c>
      <c r="B165" s="24" t="s">
        <v>545</v>
      </c>
      <c r="C165" s="85" t="s">
        <v>188</v>
      </c>
      <c r="D165" s="76" t="s">
        <v>580</v>
      </c>
      <c r="E165" s="76">
        <v>0.4</v>
      </c>
    </row>
    <row r="166" spans="1:5" ht="14.25">
      <c r="A166" s="86" t="s">
        <v>189</v>
      </c>
      <c r="B166" s="24" t="s">
        <v>545</v>
      </c>
      <c r="C166" s="87" t="s">
        <v>125</v>
      </c>
      <c r="D166" s="75" t="s">
        <v>580</v>
      </c>
      <c r="E166" s="76">
        <v>0.4</v>
      </c>
    </row>
    <row r="167" spans="1:5" ht="14.25">
      <c r="A167" s="88" t="s">
        <v>190</v>
      </c>
      <c r="B167" s="24" t="s">
        <v>545</v>
      </c>
      <c r="C167" s="89" t="s">
        <v>191</v>
      </c>
      <c r="D167" s="75" t="s">
        <v>581</v>
      </c>
      <c r="E167" s="76">
        <v>0.4</v>
      </c>
    </row>
    <row r="168" spans="1:5" ht="14.25">
      <c r="A168" s="88" t="s">
        <v>192</v>
      </c>
      <c r="B168" s="24" t="s">
        <v>545</v>
      </c>
      <c r="C168" s="90" t="s">
        <v>193</v>
      </c>
      <c r="D168" s="75" t="s">
        <v>582</v>
      </c>
      <c r="E168" s="76">
        <v>0.4</v>
      </c>
    </row>
    <row r="169" spans="1:5" ht="14.25">
      <c r="A169" s="88" t="s">
        <v>194</v>
      </c>
      <c r="B169" s="24" t="s">
        <v>545</v>
      </c>
      <c r="C169" s="89" t="s">
        <v>195</v>
      </c>
      <c r="D169" s="75" t="s">
        <v>582</v>
      </c>
      <c r="E169" s="76">
        <v>0.4</v>
      </c>
    </row>
    <row r="170" spans="1:5" ht="14.25">
      <c r="A170" s="88" t="s">
        <v>196</v>
      </c>
      <c r="B170" s="24" t="s">
        <v>562</v>
      </c>
      <c r="C170" s="87" t="s">
        <v>145</v>
      </c>
      <c r="D170" s="76" t="s">
        <v>583</v>
      </c>
      <c r="E170" s="76">
        <v>0.4</v>
      </c>
    </row>
    <row r="171" spans="1:5" ht="14.25">
      <c r="A171" s="88" t="s">
        <v>584</v>
      </c>
      <c r="B171" s="89" t="s">
        <v>584</v>
      </c>
      <c r="C171" s="89" t="s">
        <v>585</v>
      </c>
      <c r="D171" s="91" t="s">
        <v>586</v>
      </c>
      <c r="E171" s="57">
        <v>10</v>
      </c>
    </row>
    <row r="172" spans="1:5" ht="14.25">
      <c r="A172" s="88" t="s">
        <v>557</v>
      </c>
      <c r="B172" s="89" t="s">
        <v>557</v>
      </c>
      <c r="C172" s="89" t="s">
        <v>587</v>
      </c>
      <c r="D172" s="91" t="s">
        <v>588</v>
      </c>
      <c r="E172" s="57">
        <v>10</v>
      </c>
    </row>
    <row r="173" spans="1:4" ht="20.25">
      <c r="A173" s="100" t="s">
        <v>507</v>
      </c>
      <c r="B173" s="100"/>
      <c r="C173" s="100"/>
      <c r="D173" s="100"/>
    </row>
    <row r="174" spans="1:5" s="12" customFormat="1" ht="27">
      <c r="A174" s="11" t="s">
        <v>204</v>
      </c>
      <c r="B174" s="11" t="s">
        <v>411</v>
      </c>
      <c r="C174" s="11" t="s">
        <v>206</v>
      </c>
      <c r="D174" s="11" t="s">
        <v>540</v>
      </c>
      <c r="E174" s="17" t="s">
        <v>29</v>
      </c>
    </row>
    <row r="175" spans="1:5" ht="27" customHeight="1">
      <c r="A175" s="7" t="s">
        <v>207</v>
      </c>
      <c r="B175" s="25" t="s">
        <v>35</v>
      </c>
      <c r="C175" s="5" t="s">
        <v>209</v>
      </c>
      <c r="D175" s="60">
        <v>10</v>
      </c>
      <c r="E175" s="1"/>
    </row>
    <row r="176" spans="1:5" ht="27" customHeight="1">
      <c r="A176" s="7" t="s">
        <v>210</v>
      </c>
      <c r="B176" s="25" t="s">
        <v>35</v>
      </c>
      <c r="C176" s="5" t="s">
        <v>209</v>
      </c>
      <c r="D176" s="60">
        <v>10</v>
      </c>
      <c r="E176" s="1"/>
    </row>
    <row r="177" spans="1:5" ht="27" customHeight="1">
      <c r="A177" s="7" t="s">
        <v>211</v>
      </c>
      <c r="B177" s="25" t="s">
        <v>33</v>
      </c>
      <c r="C177" s="5" t="s">
        <v>212</v>
      </c>
      <c r="D177" s="60">
        <v>5</v>
      </c>
      <c r="E177" s="1"/>
    </row>
    <row r="178" spans="1:5" ht="27" customHeight="1">
      <c r="A178" s="7" t="s">
        <v>213</v>
      </c>
      <c r="B178" s="25" t="s">
        <v>41</v>
      </c>
      <c r="C178" s="5" t="s">
        <v>214</v>
      </c>
      <c r="D178" s="60">
        <v>2</v>
      </c>
      <c r="E178" s="1"/>
    </row>
    <row r="179" spans="1:5" ht="27" customHeight="1">
      <c r="A179" s="7" t="s">
        <v>211</v>
      </c>
      <c r="B179" s="25" t="s">
        <v>33</v>
      </c>
      <c r="C179" s="5" t="s">
        <v>214</v>
      </c>
      <c r="D179" s="60">
        <v>2</v>
      </c>
      <c r="E179" s="1"/>
    </row>
    <row r="180" spans="1:5" ht="27" customHeight="1">
      <c r="A180" s="7" t="s">
        <v>215</v>
      </c>
      <c r="B180" s="25" t="s">
        <v>35</v>
      </c>
      <c r="C180" s="5" t="s">
        <v>216</v>
      </c>
      <c r="D180" s="60">
        <v>10</v>
      </c>
      <c r="E180" s="1"/>
    </row>
    <row r="181" spans="1:4" ht="20.25">
      <c r="A181" s="100" t="s">
        <v>506</v>
      </c>
      <c r="B181" s="100"/>
      <c r="C181" s="100"/>
      <c r="D181" s="100"/>
    </row>
    <row r="182" spans="1:5" s="12" customFormat="1" ht="28.5">
      <c r="A182" s="11" t="s">
        <v>204</v>
      </c>
      <c r="B182" s="11" t="s">
        <v>205</v>
      </c>
      <c r="C182" s="11" t="s">
        <v>206</v>
      </c>
      <c r="D182" s="11" t="s">
        <v>217</v>
      </c>
      <c r="E182" s="17" t="s">
        <v>539</v>
      </c>
    </row>
    <row r="183" spans="1:5" ht="14.25">
      <c r="A183" s="7" t="s">
        <v>360</v>
      </c>
      <c r="B183" s="6" t="s">
        <v>208</v>
      </c>
      <c r="C183" s="13" t="s">
        <v>200</v>
      </c>
      <c r="D183" s="21" t="s">
        <v>218</v>
      </c>
      <c r="E183" s="61">
        <v>2</v>
      </c>
    </row>
    <row r="184" spans="1:5" ht="14.25">
      <c r="A184" s="7" t="s">
        <v>361</v>
      </c>
      <c r="B184" s="6" t="s">
        <v>25</v>
      </c>
      <c r="C184" s="13" t="s">
        <v>200</v>
      </c>
      <c r="D184" s="21" t="s">
        <v>219</v>
      </c>
      <c r="E184" s="61">
        <v>2</v>
      </c>
    </row>
    <row r="185" spans="1:5" ht="14.25">
      <c r="A185" s="7" t="s">
        <v>362</v>
      </c>
      <c r="B185" s="6" t="s">
        <v>24</v>
      </c>
      <c r="C185" s="13" t="s">
        <v>200</v>
      </c>
      <c r="D185" s="21" t="s">
        <v>220</v>
      </c>
      <c r="E185" s="61">
        <v>2</v>
      </c>
    </row>
    <row r="186" spans="1:5" ht="14.25">
      <c r="A186" s="7" t="s">
        <v>363</v>
      </c>
      <c r="B186" s="6" t="s">
        <v>26</v>
      </c>
      <c r="C186" s="13" t="s">
        <v>200</v>
      </c>
      <c r="D186" s="21" t="s">
        <v>221</v>
      </c>
      <c r="E186" s="61">
        <v>2</v>
      </c>
    </row>
    <row r="187" spans="1:5" ht="14.25">
      <c r="A187" s="7" t="s">
        <v>364</v>
      </c>
      <c r="B187" s="6" t="s">
        <v>26</v>
      </c>
      <c r="C187" s="13" t="s">
        <v>200</v>
      </c>
      <c r="D187" s="21" t="s">
        <v>222</v>
      </c>
      <c r="E187" s="61">
        <v>2</v>
      </c>
    </row>
    <row r="188" spans="1:5" ht="14.25">
      <c r="A188" s="7" t="s">
        <v>365</v>
      </c>
      <c r="B188" s="6" t="s">
        <v>27</v>
      </c>
      <c r="C188" s="13" t="s">
        <v>200</v>
      </c>
      <c r="D188" s="21" t="s">
        <v>223</v>
      </c>
      <c r="E188" s="61">
        <v>2</v>
      </c>
    </row>
    <row r="189" spans="1:5" ht="14.25">
      <c r="A189" s="7" t="s">
        <v>366</v>
      </c>
      <c r="B189" s="6" t="s">
        <v>27</v>
      </c>
      <c r="C189" s="13" t="s">
        <v>200</v>
      </c>
      <c r="D189" s="21" t="s">
        <v>224</v>
      </c>
      <c r="E189" s="61">
        <v>2</v>
      </c>
    </row>
    <row r="190" spans="1:5" ht="14.25">
      <c r="A190" s="7" t="s">
        <v>367</v>
      </c>
      <c r="B190" s="6" t="s">
        <v>28</v>
      </c>
      <c r="C190" s="13" t="s">
        <v>200</v>
      </c>
      <c r="D190" s="21" t="s">
        <v>225</v>
      </c>
      <c r="E190" s="61">
        <v>2</v>
      </c>
    </row>
    <row r="191" spans="1:5" ht="14.25">
      <c r="A191" s="7" t="s">
        <v>368</v>
      </c>
      <c r="B191" s="6" t="s">
        <v>28</v>
      </c>
      <c r="C191" s="13" t="s">
        <v>200</v>
      </c>
      <c r="D191" s="21" t="s">
        <v>226</v>
      </c>
      <c r="E191" s="61">
        <v>2</v>
      </c>
    </row>
    <row r="192" spans="1:5" ht="14.25">
      <c r="A192" s="7" t="s">
        <v>369</v>
      </c>
      <c r="B192" s="6" t="s">
        <v>28</v>
      </c>
      <c r="C192" s="13" t="s">
        <v>200</v>
      </c>
      <c r="D192" s="21" t="s">
        <v>227</v>
      </c>
      <c r="E192" s="61">
        <v>2</v>
      </c>
    </row>
    <row r="193" spans="1:5" s="12" customFormat="1" ht="28.5">
      <c r="A193" s="11" t="s">
        <v>204</v>
      </c>
      <c r="B193" s="11" t="s">
        <v>205</v>
      </c>
      <c r="C193" s="11" t="s">
        <v>206</v>
      </c>
      <c r="D193" s="11" t="s">
        <v>242</v>
      </c>
      <c r="E193" s="17" t="s">
        <v>539</v>
      </c>
    </row>
    <row r="194" spans="1:5" ht="14.25">
      <c r="A194" s="7" t="s">
        <v>228</v>
      </c>
      <c r="B194" s="6" t="s">
        <v>208</v>
      </c>
      <c r="C194" s="13" t="s">
        <v>201</v>
      </c>
      <c r="D194" s="20">
        <v>30</v>
      </c>
      <c r="E194" s="61">
        <v>3</v>
      </c>
    </row>
    <row r="195" spans="1:5" ht="14.25">
      <c r="A195" s="7" t="s">
        <v>229</v>
      </c>
      <c r="B195" s="6" t="s">
        <v>208</v>
      </c>
      <c r="C195" s="13" t="s">
        <v>201</v>
      </c>
      <c r="D195" s="20">
        <v>70</v>
      </c>
      <c r="E195" s="61">
        <v>3</v>
      </c>
    </row>
    <row r="196" spans="1:5" ht="14.25">
      <c r="A196" s="7" t="s">
        <v>230</v>
      </c>
      <c r="B196" s="6" t="s">
        <v>231</v>
      </c>
      <c r="C196" s="13" t="s">
        <v>201</v>
      </c>
      <c r="D196" s="20">
        <v>60</v>
      </c>
      <c r="E196" s="61">
        <v>3</v>
      </c>
    </row>
    <row r="197" spans="1:5" ht="14.25">
      <c r="A197" s="7" t="s">
        <v>232</v>
      </c>
      <c r="B197" s="6" t="s">
        <v>233</v>
      </c>
      <c r="C197" s="13" t="s">
        <v>201</v>
      </c>
      <c r="D197" s="20">
        <v>30.84</v>
      </c>
      <c r="E197" s="61">
        <v>3</v>
      </c>
    </row>
    <row r="198" spans="1:5" ht="14.25">
      <c r="A198" s="7" t="s">
        <v>234</v>
      </c>
      <c r="B198" s="6" t="s">
        <v>233</v>
      </c>
      <c r="C198" s="13" t="s">
        <v>201</v>
      </c>
      <c r="D198" s="20">
        <v>35.62</v>
      </c>
      <c r="E198" s="61">
        <v>3</v>
      </c>
    </row>
    <row r="199" spans="1:5" ht="14.25">
      <c r="A199" s="7" t="s">
        <v>235</v>
      </c>
      <c r="B199" s="6" t="s">
        <v>203</v>
      </c>
      <c r="C199" s="13" t="s">
        <v>201</v>
      </c>
      <c r="D199" s="20">
        <v>33.82</v>
      </c>
      <c r="E199" s="61">
        <v>3</v>
      </c>
    </row>
    <row r="200" spans="1:5" ht="14.25">
      <c r="A200" s="7" t="s">
        <v>505</v>
      </c>
      <c r="B200" s="6" t="s">
        <v>203</v>
      </c>
      <c r="C200" s="13" t="s">
        <v>201</v>
      </c>
      <c r="D200" s="20">
        <v>61.98</v>
      </c>
      <c r="E200" s="61">
        <v>3</v>
      </c>
    </row>
    <row r="201" spans="1:5" ht="14.25">
      <c r="A201" s="7" t="s">
        <v>236</v>
      </c>
      <c r="B201" s="6" t="s">
        <v>203</v>
      </c>
      <c r="C201" s="13" t="s">
        <v>201</v>
      </c>
      <c r="D201" s="20">
        <v>42.69</v>
      </c>
      <c r="E201" s="61">
        <v>3</v>
      </c>
    </row>
    <row r="202" spans="1:5" ht="14.25">
      <c r="A202" s="7" t="s">
        <v>237</v>
      </c>
      <c r="B202" s="6" t="s">
        <v>203</v>
      </c>
      <c r="C202" s="13" t="s">
        <v>201</v>
      </c>
      <c r="D202" s="20">
        <v>48.07</v>
      </c>
      <c r="E202" s="61">
        <v>3</v>
      </c>
    </row>
    <row r="203" spans="1:5" ht="14.25">
      <c r="A203" s="7" t="s">
        <v>238</v>
      </c>
      <c r="B203" s="6" t="s">
        <v>239</v>
      </c>
      <c r="C203" s="13" t="s">
        <v>201</v>
      </c>
      <c r="D203" s="20">
        <v>30</v>
      </c>
      <c r="E203" s="61">
        <v>3</v>
      </c>
    </row>
    <row r="204" spans="1:5" ht="14.25">
      <c r="A204" s="7" t="s">
        <v>240</v>
      </c>
      <c r="B204" s="6" t="s">
        <v>239</v>
      </c>
      <c r="C204" s="13" t="s">
        <v>201</v>
      </c>
      <c r="D204" s="20">
        <v>38</v>
      </c>
      <c r="E204" s="61">
        <v>3</v>
      </c>
    </row>
  </sheetData>
  <mergeCells count="67">
    <mergeCell ref="E156:E157"/>
    <mergeCell ref="E143:E145"/>
    <mergeCell ref="E146:E148"/>
    <mergeCell ref="E149:E150"/>
    <mergeCell ref="E152:E154"/>
    <mergeCell ref="E135:E136"/>
    <mergeCell ref="E137:E138"/>
    <mergeCell ref="E139:E140"/>
    <mergeCell ref="E141:E142"/>
    <mergeCell ref="E126:E127"/>
    <mergeCell ref="E129:E130"/>
    <mergeCell ref="E131:E132"/>
    <mergeCell ref="E133:E134"/>
    <mergeCell ref="E112:E114"/>
    <mergeCell ref="E115:E117"/>
    <mergeCell ref="E118:E120"/>
    <mergeCell ref="E121:E123"/>
    <mergeCell ref="E100:E101"/>
    <mergeCell ref="E102:E103"/>
    <mergeCell ref="E106:E108"/>
    <mergeCell ref="E109:E111"/>
    <mergeCell ref="A100:A101"/>
    <mergeCell ref="D100:D101"/>
    <mergeCell ref="A173:D173"/>
    <mergeCell ref="A102:A103"/>
    <mergeCell ref="D102:D103"/>
    <mergeCell ref="A106:A108"/>
    <mergeCell ref="D106:D108"/>
    <mergeCell ref="A109:A111"/>
    <mergeCell ref="D109:D111"/>
    <mergeCell ref="A112:A114"/>
    <mergeCell ref="D112:D114"/>
    <mergeCell ref="A115:A117"/>
    <mergeCell ref="D115:D117"/>
    <mergeCell ref="A118:A120"/>
    <mergeCell ref="D118:D120"/>
    <mergeCell ref="A121:A123"/>
    <mergeCell ref="D121:D123"/>
    <mergeCell ref="A126:A127"/>
    <mergeCell ref="D126:D127"/>
    <mergeCell ref="A129:A130"/>
    <mergeCell ref="D129:D130"/>
    <mergeCell ref="A131:A132"/>
    <mergeCell ref="D131:D132"/>
    <mergeCell ref="A133:A134"/>
    <mergeCell ref="D133:D134"/>
    <mergeCell ref="A135:A136"/>
    <mergeCell ref="D135:D136"/>
    <mergeCell ref="A137:A138"/>
    <mergeCell ref="D137:D138"/>
    <mergeCell ref="A139:A140"/>
    <mergeCell ref="D139:D140"/>
    <mergeCell ref="D149:D150"/>
    <mergeCell ref="A141:A142"/>
    <mergeCell ref="D141:D142"/>
    <mergeCell ref="A143:A145"/>
    <mergeCell ref="D143:D145"/>
    <mergeCell ref="A181:D181"/>
    <mergeCell ref="A1:D1"/>
    <mergeCell ref="A152:A154"/>
    <mergeCell ref="A156:A157"/>
    <mergeCell ref="A12:D12"/>
    <mergeCell ref="A2:D2"/>
    <mergeCell ref="A98:D98"/>
    <mergeCell ref="A146:A148"/>
    <mergeCell ref="D146:D148"/>
    <mergeCell ref="A149:A1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4" manualBreakCount="4">
    <brk id="11" max="255" man="1"/>
    <brk id="97" max="255" man="1"/>
    <brk id="172" max="255" man="1"/>
    <brk id="18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E30" sqref="E30"/>
    </sheetView>
  </sheetViews>
  <sheetFormatPr defaultColWidth="9.00390625" defaultRowHeight="14.25"/>
  <cols>
    <col min="1" max="1" width="8.00390625" style="26" customWidth="1"/>
    <col min="2" max="3" width="33.00390625" style="26" customWidth="1"/>
    <col min="4" max="4" width="26.875" style="26" customWidth="1"/>
    <col min="5" max="5" width="25.50390625" style="26" customWidth="1"/>
    <col min="6" max="16384" width="9.00390625" style="26" customWidth="1"/>
  </cols>
  <sheetData>
    <row r="1" spans="1:5" ht="31.5" customHeight="1">
      <c r="A1" s="101" t="s">
        <v>510</v>
      </c>
      <c r="B1" s="101"/>
      <c r="C1" s="101"/>
      <c r="D1" s="101"/>
      <c r="E1" s="101"/>
    </row>
    <row r="2" spans="1:5" ht="16.5" customHeight="1">
      <c r="A2" s="100" t="s">
        <v>514</v>
      </c>
      <c r="B2" s="100"/>
      <c r="C2" s="100"/>
      <c r="D2" s="35"/>
      <c r="E2" s="35"/>
    </row>
    <row r="3" spans="1:6" ht="21.75" customHeight="1">
      <c r="A3" s="31" t="s">
        <v>421</v>
      </c>
      <c r="B3" s="31" t="s">
        <v>418</v>
      </c>
      <c r="C3" s="31" t="s">
        <v>419</v>
      </c>
      <c r="D3" s="31" t="s">
        <v>417</v>
      </c>
      <c r="E3" s="31" t="s">
        <v>29</v>
      </c>
      <c r="F3" s="28"/>
    </row>
    <row r="4" spans="1:5" ht="14.25">
      <c r="A4" s="29"/>
      <c r="B4" s="29" t="s">
        <v>422</v>
      </c>
      <c r="C4" s="29"/>
      <c r="D4" s="34">
        <f>D5+D12+D19+D29+D35</f>
        <v>957.36</v>
      </c>
      <c r="E4" s="32"/>
    </row>
    <row r="5" spans="1:5" ht="14.25">
      <c r="A5" s="29"/>
      <c r="B5" s="29" t="s">
        <v>35</v>
      </c>
      <c r="C5" s="29" t="s">
        <v>420</v>
      </c>
      <c r="D5" s="34">
        <f>SUM(D6:D11)</f>
        <v>359.97</v>
      </c>
      <c r="E5" s="32"/>
    </row>
    <row r="6" spans="1:5" ht="14.25">
      <c r="A6" s="29">
        <v>1</v>
      </c>
      <c r="B6" s="29" t="s">
        <v>442</v>
      </c>
      <c r="C6" s="29" t="s">
        <v>420</v>
      </c>
      <c r="D6" s="34">
        <v>35.27</v>
      </c>
      <c r="E6" s="32"/>
    </row>
    <row r="7" spans="1:5" ht="14.25">
      <c r="A7" s="29">
        <v>2</v>
      </c>
      <c r="B7" s="29" t="s">
        <v>423</v>
      </c>
      <c r="C7" s="29" t="s">
        <v>420</v>
      </c>
      <c r="D7" s="34">
        <v>19.73</v>
      </c>
      <c r="E7" s="32"/>
    </row>
    <row r="8" spans="1:5" ht="14.25">
      <c r="A8" s="29">
        <v>3</v>
      </c>
      <c r="B8" s="29" t="s">
        <v>424</v>
      </c>
      <c r="C8" s="29" t="s">
        <v>420</v>
      </c>
      <c r="D8" s="34">
        <v>15.34</v>
      </c>
      <c r="E8" s="32"/>
    </row>
    <row r="9" spans="1:5" ht="14.25">
      <c r="A9" s="29">
        <v>4</v>
      </c>
      <c r="B9" s="29" t="s">
        <v>425</v>
      </c>
      <c r="C9" s="29" t="s">
        <v>420</v>
      </c>
      <c r="D9" s="34">
        <v>41.13</v>
      </c>
      <c r="E9" s="32"/>
    </row>
    <row r="10" spans="1:5" ht="14.25">
      <c r="A10" s="29">
        <v>5</v>
      </c>
      <c r="B10" s="29" t="s">
        <v>426</v>
      </c>
      <c r="C10" s="29" t="s">
        <v>420</v>
      </c>
      <c r="D10" s="34">
        <v>25.5</v>
      </c>
      <c r="E10" s="32"/>
    </row>
    <row r="11" spans="1:5" ht="14.25">
      <c r="A11" s="29">
        <v>6</v>
      </c>
      <c r="B11" s="29" t="s">
        <v>443</v>
      </c>
      <c r="C11" s="29" t="s">
        <v>420</v>
      </c>
      <c r="D11" s="34">
        <v>223</v>
      </c>
      <c r="E11" s="32" t="s">
        <v>499</v>
      </c>
    </row>
    <row r="12" spans="1:5" s="30" customFormat="1" ht="14.25">
      <c r="A12" s="29"/>
      <c r="B12" s="29" t="s">
        <v>40</v>
      </c>
      <c r="C12" s="29" t="s">
        <v>420</v>
      </c>
      <c r="D12" s="34">
        <f>SUM(D13:D18)</f>
        <v>248.76999999999998</v>
      </c>
      <c r="E12" s="32"/>
    </row>
    <row r="13" spans="1:5" ht="14.25">
      <c r="A13" s="29">
        <v>1</v>
      </c>
      <c r="B13" s="29" t="s">
        <v>427</v>
      </c>
      <c r="C13" s="29" t="s">
        <v>420</v>
      </c>
      <c r="D13" s="34">
        <v>25.61</v>
      </c>
      <c r="E13" s="32"/>
    </row>
    <row r="14" spans="1:5" ht="14.25">
      <c r="A14" s="29">
        <v>2</v>
      </c>
      <c r="B14" s="29" t="s">
        <v>428</v>
      </c>
      <c r="C14" s="29" t="s">
        <v>420</v>
      </c>
      <c r="D14" s="34">
        <v>4.57</v>
      </c>
      <c r="E14" s="32"/>
    </row>
    <row r="15" spans="1:5" ht="14.25">
      <c r="A15" s="29">
        <v>3</v>
      </c>
      <c r="B15" s="29" t="s">
        <v>429</v>
      </c>
      <c r="C15" s="29" t="s">
        <v>420</v>
      </c>
      <c r="D15" s="34">
        <v>21.28</v>
      </c>
      <c r="E15" s="32"/>
    </row>
    <row r="16" spans="1:5" ht="14.25">
      <c r="A16" s="29">
        <v>4</v>
      </c>
      <c r="B16" s="33" t="s">
        <v>431</v>
      </c>
      <c r="C16" s="29" t="s">
        <v>420</v>
      </c>
      <c r="D16" s="34">
        <v>75.55</v>
      </c>
      <c r="E16" s="32"/>
    </row>
    <row r="17" spans="1:5" ht="14.25">
      <c r="A17" s="29">
        <v>5</v>
      </c>
      <c r="B17" s="29" t="s">
        <v>430</v>
      </c>
      <c r="C17" s="29" t="s">
        <v>420</v>
      </c>
      <c r="D17" s="34">
        <v>67.81</v>
      </c>
      <c r="E17" s="32" t="s">
        <v>499</v>
      </c>
    </row>
    <row r="18" spans="1:5" ht="14.25">
      <c r="A18" s="29">
        <v>6</v>
      </c>
      <c r="B18" s="29" t="s">
        <v>432</v>
      </c>
      <c r="C18" s="29" t="s">
        <v>420</v>
      </c>
      <c r="D18" s="34">
        <v>53.95</v>
      </c>
      <c r="E18" s="32"/>
    </row>
    <row r="19" spans="1:5" s="30" customFormat="1" ht="14.25">
      <c r="A19" s="29"/>
      <c r="B19" s="29" t="s">
        <v>34</v>
      </c>
      <c r="C19" s="29" t="s">
        <v>420</v>
      </c>
      <c r="D19" s="34">
        <f>SUM(D20:D28)</f>
        <v>110.53000000000002</v>
      </c>
      <c r="E19" s="32"/>
    </row>
    <row r="20" spans="1:5" ht="14.25">
      <c r="A20" s="29">
        <v>1</v>
      </c>
      <c r="B20" s="29" t="s">
        <v>433</v>
      </c>
      <c r="C20" s="29" t="s">
        <v>420</v>
      </c>
      <c r="D20" s="34">
        <v>17.78</v>
      </c>
      <c r="E20" s="32"/>
    </row>
    <row r="21" spans="1:5" ht="14.25">
      <c r="A21" s="29">
        <v>2</v>
      </c>
      <c r="B21" s="29" t="s">
        <v>434</v>
      </c>
      <c r="C21" s="29" t="s">
        <v>420</v>
      </c>
      <c r="D21" s="34">
        <v>10</v>
      </c>
      <c r="E21" s="32"/>
    </row>
    <row r="22" spans="1:5" ht="14.25">
      <c r="A22" s="29">
        <v>3</v>
      </c>
      <c r="B22" s="29" t="s">
        <v>435</v>
      </c>
      <c r="C22" s="29" t="s">
        <v>420</v>
      </c>
      <c r="D22" s="34">
        <v>5.45</v>
      </c>
      <c r="E22" s="32"/>
    </row>
    <row r="23" spans="1:5" ht="14.25">
      <c r="A23" s="29">
        <v>4</v>
      </c>
      <c r="B23" s="29" t="s">
        <v>436</v>
      </c>
      <c r="C23" s="29" t="s">
        <v>420</v>
      </c>
      <c r="D23" s="34">
        <v>35.5</v>
      </c>
      <c r="E23" s="32"/>
    </row>
    <row r="24" spans="1:5" ht="14.25">
      <c r="A24" s="29">
        <v>5</v>
      </c>
      <c r="B24" s="29" t="s">
        <v>437</v>
      </c>
      <c r="C24" s="29" t="s">
        <v>420</v>
      </c>
      <c r="D24" s="34">
        <v>15.56</v>
      </c>
      <c r="E24" s="32"/>
    </row>
    <row r="25" spans="1:5" ht="14.25">
      <c r="A25" s="29">
        <v>6</v>
      </c>
      <c r="B25" s="29" t="s">
        <v>438</v>
      </c>
      <c r="C25" s="29" t="s">
        <v>420</v>
      </c>
      <c r="D25" s="34">
        <v>5.06</v>
      </c>
      <c r="E25" s="32"/>
    </row>
    <row r="26" spans="1:5" ht="14.25">
      <c r="A26" s="29">
        <v>7</v>
      </c>
      <c r="B26" s="29" t="s">
        <v>439</v>
      </c>
      <c r="C26" s="29" t="s">
        <v>420</v>
      </c>
      <c r="D26" s="34">
        <v>6.34</v>
      </c>
      <c r="E26" s="32"/>
    </row>
    <row r="27" spans="1:5" ht="14.25">
      <c r="A27" s="29">
        <v>8</v>
      </c>
      <c r="B27" s="29" t="s">
        <v>440</v>
      </c>
      <c r="C27" s="29" t="s">
        <v>420</v>
      </c>
      <c r="D27" s="34">
        <v>7.5</v>
      </c>
      <c r="E27" s="32"/>
    </row>
    <row r="28" spans="1:5" ht="14.25">
      <c r="A28" s="29">
        <v>9</v>
      </c>
      <c r="B28" s="29" t="s">
        <v>441</v>
      </c>
      <c r="C28" s="29" t="s">
        <v>420</v>
      </c>
      <c r="D28" s="34">
        <v>7.34</v>
      </c>
      <c r="E28" s="32"/>
    </row>
    <row r="29" spans="1:5" s="30" customFormat="1" ht="14.25">
      <c r="A29" s="29"/>
      <c r="B29" s="29" t="s">
        <v>41</v>
      </c>
      <c r="C29" s="29" t="s">
        <v>420</v>
      </c>
      <c r="D29" s="34">
        <f>SUM(D30:D34)</f>
        <v>145.5</v>
      </c>
      <c r="E29" s="32"/>
    </row>
    <row r="30" spans="1:5" ht="14.25">
      <c r="A30" s="29">
        <v>1</v>
      </c>
      <c r="B30" s="29" t="s">
        <v>412</v>
      </c>
      <c r="C30" s="29" t="s">
        <v>420</v>
      </c>
      <c r="D30" s="34">
        <v>26.5</v>
      </c>
      <c r="E30" s="32" t="s">
        <v>499</v>
      </c>
    </row>
    <row r="31" spans="1:5" ht="14.25">
      <c r="A31" s="29">
        <v>2</v>
      </c>
      <c r="B31" s="29" t="s">
        <v>413</v>
      </c>
      <c r="C31" s="29" t="s">
        <v>420</v>
      </c>
      <c r="D31" s="34">
        <v>28</v>
      </c>
      <c r="E31" s="32"/>
    </row>
    <row r="32" spans="1:5" ht="14.25">
      <c r="A32" s="29">
        <v>3</v>
      </c>
      <c r="B32" s="29" t="s">
        <v>414</v>
      </c>
      <c r="C32" s="29" t="s">
        <v>420</v>
      </c>
      <c r="D32" s="34">
        <v>22.13</v>
      </c>
      <c r="E32" s="32"/>
    </row>
    <row r="33" spans="1:5" ht="14.25">
      <c r="A33" s="29">
        <v>4</v>
      </c>
      <c r="B33" s="29" t="s">
        <v>415</v>
      </c>
      <c r="C33" s="29" t="s">
        <v>420</v>
      </c>
      <c r="D33" s="34">
        <v>40.37</v>
      </c>
      <c r="E33" s="32"/>
    </row>
    <row r="34" spans="1:5" ht="14.25">
      <c r="A34" s="29">
        <v>5</v>
      </c>
      <c r="B34" s="29" t="s">
        <v>416</v>
      </c>
      <c r="C34" s="29" t="s">
        <v>420</v>
      </c>
      <c r="D34" s="34">
        <v>28.5</v>
      </c>
      <c r="E34" s="32"/>
    </row>
    <row r="35" spans="1:5" s="30" customFormat="1" ht="14.25">
      <c r="A35" s="29"/>
      <c r="B35" s="29" t="s">
        <v>33</v>
      </c>
      <c r="C35" s="29" t="s">
        <v>420</v>
      </c>
      <c r="D35" s="34">
        <f>SUM(D36:D44)</f>
        <v>92.59000000000002</v>
      </c>
      <c r="E35" s="32"/>
    </row>
    <row r="36" spans="1:5" ht="14.25">
      <c r="A36" s="29">
        <v>1</v>
      </c>
      <c r="B36" s="29" t="s">
        <v>444</v>
      </c>
      <c r="C36" s="29" t="s">
        <v>420</v>
      </c>
      <c r="D36" s="34">
        <v>7.84</v>
      </c>
      <c r="E36" s="32"/>
    </row>
    <row r="37" spans="1:5" ht="14.25">
      <c r="A37" s="29">
        <v>2</v>
      </c>
      <c r="B37" s="29" t="s">
        <v>445</v>
      </c>
      <c r="C37" s="29" t="s">
        <v>420</v>
      </c>
      <c r="D37" s="34">
        <v>2.39</v>
      </c>
      <c r="E37" s="32"/>
    </row>
    <row r="38" spans="1:5" ht="14.25">
      <c r="A38" s="29">
        <v>3</v>
      </c>
      <c r="B38" s="29" t="s">
        <v>446</v>
      </c>
      <c r="C38" s="29" t="s">
        <v>420</v>
      </c>
      <c r="D38" s="34">
        <v>5.98</v>
      </c>
      <c r="E38" s="32"/>
    </row>
    <row r="39" spans="1:5" ht="14.25">
      <c r="A39" s="29">
        <v>4</v>
      </c>
      <c r="B39" s="29" t="s">
        <v>447</v>
      </c>
      <c r="C39" s="29" t="s">
        <v>420</v>
      </c>
      <c r="D39" s="34">
        <v>28.85</v>
      </c>
      <c r="E39" s="32"/>
    </row>
    <row r="40" spans="1:5" ht="14.25">
      <c r="A40" s="29">
        <v>5</v>
      </c>
      <c r="B40" s="29" t="s">
        <v>449</v>
      </c>
      <c r="C40" s="29" t="s">
        <v>420</v>
      </c>
      <c r="D40" s="34">
        <v>4.96</v>
      </c>
      <c r="E40" s="32"/>
    </row>
    <row r="41" spans="1:5" ht="14.25">
      <c r="A41" s="29">
        <v>6</v>
      </c>
      <c r="B41" s="29" t="s">
        <v>448</v>
      </c>
      <c r="C41" s="29" t="s">
        <v>420</v>
      </c>
      <c r="D41" s="34">
        <v>15.75</v>
      </c>
      <c r="E41" s="32"/>
    </row>
    <row r="42" spans="1:5" ht="14.25">
      <c r="A42" s="29">
        <v>7</v>
      </c>
      <c r="B42" s="29" t="s">
        <v>452</v>
      </c>
      <c r="C42" s="29" t="s">
        <v>420</v>
      </c>
      <c r="D42" s="34">
        <v>1.47</v>
      </c>
      <c r="E42" s="32"/>
    </row>
    <row r="43" spans="1:5" ht="14.25">
      <c r="A43" s="29">
        <v>8</v>
      </c>
      <c r="B43" s="29" t="s">
        <v>451</v>
      </c>
      <c r="C43" s="29" t="s">
        <v>420</v>
      </c>
      <c r="D43" s="34">
        <v>1.48</v>
      </c>
      <c r="E43" s="32"/>
    </row>
    <row r="44" spans="1:5" ht="14.25">
      <c r="A44" s="29">
        <v>9</v>
      </c>
      <c r="B44" s="29" t="s">
        <v>450</v>
      </c>
      <c r="C44" s="29" t="s">
        <v>420</v>
      </c>
      <c r="D44" s="34">
        <v>23.87</v>
      </c>
      <c r="E44" s="32"/>
    </row>
    <row r="45" spans="1:3" ht="34.5" customHeight="1">
      <c r="A45" s="27"/>
      <c r="B45" s="27"/>
      <c r="C45" s="27"/>
    </row>
    <row r="46" ht="33" customHeight="1"/>
  </sheetData>
  <mergeCells count="2">
    <mergeCell ref="A1:E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2018-02-05T02:00:23Z</cp:lastPrinted>
  <dcterms:created xsi:type="dcterms:W3CDTF">1996-12-17T01:32:42Z</dcterms:created>
  <dcterms:modified xsi:type="dcterms:W3CDTF">2018-02-05T04:58:16Z</dcterms:modified>
  <cp:category/>
  <cp:version/>
  <cp:contentType/>
  <cp:contentStatus/>
</cp:coreProperties>
</file>